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TONAL\Documents\LISTAS DE PRECIOS AUTOLAND\"/>
    </mc:Choice>
  </mc:AlternateContent>
  <xr:revisionPtr revIDLastSave="0" documentId="13_ncr:1_{49B8845D-80EB-4138-802D-5621DF4F22D8}" xr6:coauthVersionLast="47" xr6:coauthVersionMax="47" xr10:uidLastSave="{00000000-0000-0000-0000-000000000000}"/>
  <bookViews>
    <workbookView xWindow="-120" yWindow="-120" windowWidth="20640" windowHeight="11040" firstSheet="2" activeTab="3" xr2:uid="{16C689AF-CEAD-4964-8E8C-0ED38898F36F}"/>
  </bookViews>
  <sheets>
    <sheet name="MERCEDES BENZ" sheetId="1" r:id="rId1"/>
    <sheet name="SEAT" sheetId="2" r:id="rId2"/>
    <sheet name="CUPRA" sheetId="3" r:id="rId3"/>
    <sheet name="VOLKSWAGEN" sheetId="4" r:id="rId4"/>
    <sheet name="MAZDA" sheetId="5" r:id="rId5"/>
    <sheet name="CITROEN" sheetId="6" r:id="rId6"/>
    <sheet name="SUZUKI" sheetId="7" r:id="rId7"/>
    <sheet name="CHERY" sheetId="8" r:id="rId8"/>
    <sheet name="FORD" sheetId="9" r:id="rId9"/>
    <sheet name="KIA" sheetId="10" r:id="rId10"/>
    <sheet name="MB VANS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9" l="1"/>
  <c r="H37" i="9"/>
  <c r="H33" i="9"/>
  <c r="H32" i="9"/>
  <c r="H31" i="9"/>
  <c r="H26" i="9"/>
  <c r="H25" i="9"/>
  <c r="H24" i="9"/>
  <c r="H19" i="9"/>
  <c r="H18" i="9"/>
  <c r="H15" i="9"/>
  <c r="H14" i="9"/>
  <c r="H13" i="9"/>
  <c r="H12" i="9"/>
  <c r="H11" i="9"/>
  <c r="H7" i="9"/>
  <c r="D26" i="7" l="1"/>
  <c r="D25" i="7"/>
  <c r="D24" i="7"/>
  <c r="D23" i="7"/>
  <c r="D22" i="7"/>
  <c r="D21" i="7"/>
  <c r="D20" i="7"/>
  <c r="D19" i="7"/>
  <c r="D18" i="7"/>
  <c r="D17" i="7"/>
  <c r="D16" i="7"/>
  <c r="D13" i="7"/>
  <c r="D12" i="7"/>
  <c r="D11" i="7"/>
  <c r="D10" i="7"/>
  <c r="D9" i="7"/>
  <c r="D8" i="7"/>
  <c r="D7" i="7"/>
  <c r="H44" i="4"/>
  <c r="F43" i="4"/>
  <c r="H43" i="4" s="1"/>
  <c r="F42" i="4"/>
  <c r="H42" i="4" s="1"/>
  <c r="H41" i="4"/>
  <c r="H40" i="4"/>
  <c r="H39" i="4"/>
  <c r="H38" i="4"/>
  <c r="F37" i="4"/>
  <c r="H37" i="4" s="1"/>
  <c r="I36" i="4"/>
  <c r="I38" i="4" s="1"/>
  <c r="F36" i="4"/>
  <c r="H36" i="4" s="1"/>
  <c r="H35" i="4"/>
  <c r="H34" i="4"/>
  <c r="H33" i="4"/>
  <c r="H32" i="4"/>
  <c r="H31" i="4"/>
  <c r="H30" i="4"/>
  <c r="H29" i="4"/>
  <c r="H28" i="4"/>
  <c r="F28" i="4"/>
  <c r="F27" i="4"/>
  <c r="H27" i="4" s="1"/>
  <c r="F26" i="4"/>
  <c r="H26" i="4" s="1"/>
  <c r="F25" i="4"/>
  <c r="H25" i="4" s="1"/>
  <c r="F24" i="4"/>
  <c r="H24" i="4" s="1"/>
  <c r="F23" i="4"/>
  <c r="H23" i="4" s="1"/>
  <c r="H22" i="4"/>
  <c r="F22" i="4"/>
  <c r="F21" i="4"/>
  <c r="H21" i="4" s="1"/>
  <c r="H20" i="4"/>
  <c r="H19" i="4"/>
  <c r="H18" i="4"/>
  <c r="H17" i="4"/>
  <c r="H16" i="4"/>
  <c r="H15" i="4"/>
  <c r="H14" i="4"/>
  <c r="H13" i="4"/>
  <c r="H12" i="4"/>
  <c r="F12" i="3"/>
  <c r="H12" i="3" s="1"/>
  <c r="F11" i="3"/>
  <c r="H11" i="3" s="1"/>
  <c r="F10" i="3"/>
  <c r="H10" i="3" s="1"/>
  <c r="F9" i="3"/>
  <c r="H9" i="3" s="1"/>
  <c r="H13" i="2"/>
  <c r="H12" i="2"/>
  <c r="H11" i="2"/>
  <c r="F9" i="2"/>
  <c r="H9" i="2" s="1"/>
  <c r="H8" i="2"/>
  <c r="F8" i="2"/>
  <c r="I39" i="4" l="1"/>
</calcChain>
</file>

<file path=xl/sharedStrings.xml><?xml version="1.0" encoding="utf-8"?>
<sst xmlns="http://schemas.openxmlformats.org/spreadsheetml/2006/main" count="580" uniqueCount="377">
  <si>
    <r>
      <rPr>
        <sz val="10"/>
        <rFont val="Arial MT"/>
        <family val="2"/>
      </rPr>
      <t>Mercedes-Maybach GLS 600 4MATIC</t>
    </r>
  </si>
  <si>
    <r>
      <rPr>
        <sz val="10"/>
        <rFont val="Arial MT"/>
        <family val="2"/>
      </rPr>
      <t>EQE 350+</t>
    </r>
  </si>
  <si>
    <r>
      <rPr>
        <sz val="10"/>
        <rFont val="Arial MT"/>
        <family val="2"/>
      </rPr>
      <t>C 350e</t>
    </r>
  </si>
  <si>
    <r>
      <rPr>
        <sz val="10"/>
        <rFont val="Arial MT"/>
        <family val="2"/>
      </rPr>
      <t>EQB 350 4MATIC PLUS</t>
    </r>
  </si>
  <si>
    <r>
      <rPr>
        <sz val="10"/>
        <rFont val="Arial MT"/>
        <family val="2"/>
      </rPr>
      <t>EQE 350+ PLUS</t>
    </r>
  </si>
  <si>
    <r>
      <rPr>
        <sz val="10"/>
        <rFont val="Arial MT"/>
        <family val="2"/>
      </rPr>
      <t>EQS 450+</t>
    </r>
  </si>
  <si>
    <r>
      <rPr>
        <sz val="10"/>
        <rFont val="Arial MT"/>
        <family val="2"/>
      </rPr>
      <t>EQE 350+ SUV</t>
    </r>
  </si>
  <si>
    <r>
      <rPr>
        <sz val="10"/>
        <rFont val="Arial MT"/>
        <family val="2"/>
      </rPr>
      <t>EQS 450 4MATIC</t>
    </r>
  </si>
  <si>
    <r>
      <rPr>
        <sz val="10"/>
        <rFont val="Arial MT"/>
        <family val="2"/>
      </rPr>
      <t>EQS 450 4MATIC PLUS</t>
    </r>
  </si>
  <si>
    <r>
      <rPr>
        <sz val="10"/>
        <rFont val="Arial MT"/>
        <family val="2"/>
      </rPr>
      <t>GLE 450 4MATIC</t>
    </r>
  </si>
  <si>
    <r>
      <rPr>
        <sz val="10"/>
        <rFont val="Arial MT"/>
        <family val="2"/>
      </rPr>
      <t>GLE 450 4MATIC Coupé</t>
    </r>
  </si>
  <si>
    <r>
      <rPr>
        <sz val="10"/>
        <rFont val="Arial MT"/>
        <family val="2"/>
      </rPr>
      <t>GLS 450 4MATIC</t>
    </r>
  </si>
  <si>
    <r>
      <rPr>
        <sz val="10"/>
        <rFont val="Arial MT"/>
        <family val="2"/>
      </rPr>
      <t>A 250 4MATIC</t>
    </r>
  </si>
  <si>
    <r>
      <rPr>
        <sz val="10"/>
        <rFont val="Arial MT"/>
        <family val="2"/>
      </rPr>
      <t>CLA 250 4MATIC</t>
    </r>
  </si>
  <si>
    <r>
      <rPr>
        <sz val="10"/>
        <rFont val="Arial MT"/>
        <family val="2"/>
      </rPr>
      <t>C 200</t>
    </r>
  </si>
  <si>
    <r>
      <rPr>
        <sz val="10"/>
        <rFont val="Arial MT"/>
        <family val="2"/>
      </rPr>
      <t>CLE 300 4MATIC Coupe</t>
    </r>
  </si>
  <si>
    <r>
      <rPr>
        <sz val="10"/>
        <rFont val="Arial MT"/>
        <family val="2"/>
      </rPr>
      <t>CLE 300 4MATIC Cabriolet</t>
    </r>
  </si>
  <si>
    <r>
      <rPr>
        <sz val="10"/>
        <rFont val="Arial MT"/>
        <family val="2"/>
      </rPr>
      <t>E 300 AMG LINE</t>
    </r>
  </si>
  <si>
    <r>
      <rPr>
        <sz val="10"/>
        <rFont val="Arial MT"/>
        <family val="2"/>
      </rPr>
      <t>E 300 Exclusive (tap. Color)</t>
    </r>
  </si>
  <si>
    <r>
      <rPr>
        <sz val="10"/>
        <rFont val="Arial MT"/>
        <family val="2"/>
      </rPr>
      <t>E 350e Exclusive (tap. Color)</t>
    </r>
  </si>
  <si>
    <r>
      <rPr>
        <sz val="10"/>
        <rFont val="Arial MT"/>
        <family val="2"/>
      </rPr>
      <t>GLA 250 4MATIC</t>
    </r>
  </si>
  <si>
    <r>
      <rPr>
        <sz val="10"/>
        <rFont val="Arial MT"/>
        <family val="2"/>
      </rPr>
      <t>GLA 250 4MATIC sin memorias*</t>
    </r>
  </si>
  <si>
    <r>
      <rPr>
        <sz val="10"/>
        <rFont val="Arial MT"/>
        <family val="2"/>
      </rPr>
      <t>GLB 250 4MATIC</t>
    </r>
  </si>
  <si>
    <r>
      <rPr>
        <sz val="10"/>
        <rFont val="Arial MT"/>
        <family val="2"/>
      </rPr>
      <t>GLC 300 4MATIC</t>
    </r>
  </si>
  <si>
    <r>
      <rPr>
        <sz val="10"/>
        <rFont val="Arial MT"/>
        <family val="2"/>
      </rPr>
      <t>GLC 300 4MATIC Coupé</t>
    </r>
  </si>
  <si>
    <r>
      <rPr>
        <sz val="10"/>
        <rFont val="Arial MT"/>
        <family val="2"/>
      </rPr>
      <t>Mercedes-AMG A 35 4MATIC</t>
    </r>
  </si>
  <si>
    <r>
      <rPr>
        <sz val="10"/>
        <rFont val="Arial MT"/>
        <family val="2"/>
      </rPr>
      <t>Mercedes-AMG A 45 S 4MATIC+</t>
    </r>
  </si>
  <si>
    <r>
      <rPr>
        <sz val="10"/>
        <rFont val="Arial MT"/>
        <family val="2"/>
      </rPr>
      <t>Mercedes-AMG CLA 35 4MATIC</t>
    </r>
  </si>
  <si>
    <r>
      <rPr>
        <sz val="10"/>
        <rFont val="Arial MT"/>
        <family val="2"/>
      </rPr>
      <t>Mercedes-AMG CLA 45 S 4MATIC+</t>
    </r>
  </si>
  <si>
    <r>
      <rPr>
        <sz val="10"/>
        <rFont val="Arial MT"/>
        <family val="2"/>
      </rPr>
      <t>Mercedes-AMG C 43 4MATIC</t>
    </r>
  </si>
  <si>
    <r>
      <rPr>
        <sz val="10"/>
        <rFont val="Arial MT"/>
        <family val="2"/>
      </rPr>
      <t>Mercedes-AMG CLE 53 4MATIC+ Coupé</t>
    </r>
  </si>
  <si>
    <r>
      <rPr>
        <sz val="10"/>
        <rFont val="Arial MT"/>
        <family val="2"/>
      </rPr>
      <t>Mercedes-AMG CLE 53 4MATIC+ Cabriolet</t>
    </r>
  </si>
  <si>
    <r>
      <rPr>
        <sz val="10"/>
        <rFont val="Arial MT"/>
        <family val="2"/>
      </rPr>
      <t>Mercedes-AMG GLA 35 4MATIC</t>
    </r>
  </si>
  <si>
    <r>
      <rPr>
        <sz val="10"/>
        <rFont val="Arial MT"/>
        <family val="2"/>
      </rPr>
      <t>Mercedes-AMG GLB 35 4MATIC</t>
    </r>
  </si>
  <si>
    <r>
      <rPr>
        <sz val="10"/>
        <rFont val="Arial MT"/>
        <family val="2"/>
      </rPr>
      <t>Mercedes-AMG GLC 43 4MATIC</t>
    </r>
  </si>
  <si>
    <r>
      <rPr>
        <sz val="10"/>
        <rFont val="Arial MT"/>
        <family val="2"/>
      </rPr>
      <t>Mercedes-AMG GLC 43 4MATIC Coupé</t>
    </r>
  </si>
  <si>
    <r>
      <rPr>
        <sz val="10"/>
        <rFont val="Arial MT"/>
        <family val="2"/>
      </rPr>
      <t>Mercedes-AMG GLE 53 4MATIC+</t>
    </r>
  </si>
  <si>
    <r>
      <rPr>
        <sz val="10"/>
        <rFont val="Arial MT"/>
        <family val="2"/>
      </rPr>
      <t>Mercedes-AMG GLE 53 4MATIC+ Coupé</t>
    </r>
  </si>
  <si>
    <t xml:space="preserve">REFERENCIA </t>
  </si>
  <si>
    <t>MODELO</t>
  </si>
  <si>
    <t>PRECIO AL PUBLICO</t>
  </si>
  <si>
    <t>PRECIOS AGOSTO</t>
  </si>
  <si>
    <t>Grupo Modelo</t>
  </si>
  <si>
    <t>Modelo</t>
  </si>
  <si>
    <t>AÑO MODELO</t>
  </si>
  <si>
    <t>PRECIO LISTA
Sugerido
(IVA e IC incl.)</t>
  </si>
  <si>
    <t>Acción Comercial AGOSTO/25
(IVA e IC incl.)</t>
  </si>
  <si>
    <t>PRECIO CON
ACCION COMERCIAL 
(IVA e IC incl.)</t>
  </si>
  <si>
    <t>DESCUENTO POMO/ALIADOS POMO</t>
  </si>
  <si>
    <t>PRECIO FINAL FINANCIANDO POMO/ALIADOS POMO</t>
  </si>
  <si>
    <t>IBIZA</t>
  </si>
  <si>
    <t>Ibiza 1.6 MPI AT</t>
  </si>
  <si>
    <t>Ibiza HI  1.6 MPI AT</t>
  </si>
  <si>
    <t>ARONA</t>
  </si>
  <si>
    <t>Arona Reference 1.6 MPI AT</t>
  </si>
  <si>
    <t>Arona FR 1.6 MPI AT</t>
  </si>
  <si>
    <t>FORMENTOR</t>
  </si>
  <si>
    <t xml:space="preserve"> Formentor PA MHEV 1.5 Etsi Drive</t>
  </si>
  <si>
    <t xml:space="preserve"> Formentor PA MHEV 1.5 Etsi Drive (RIN SONORA)</t>
  </si>
  <si>
    <t xml:space="preserve"> Formentor PA MHEV 1.5 Etsi DINAMIQUE ( METALIZADO)</t>
  </si>
  <si>
    <t xml:space="preserve"> Formentor PA MHEV 1.5 Etsi DINAMIQUE ( MATE)</t>
  </si>
  <si>
    <t>BONOS DE DESCUENTO ADICIONALES, PEDIDOS DEL 1 AL 31 DE AGOSTO Y ENTREGAS MAXIMO AL 30 DE SEPTIEMBRE/25</t>
  </si>
  <si>
    <t>PRECIO LISTA
(IVA e IC incl.)</t>
  </si>
  <si>
    <t>ACCION COMERCIAL AGOSTO/25</t>
  </si>
  <si>
    <t>DESCUENTO POMO/ALIADOS POMO . FINANCIACION MINIMA DE $20MM</t>
  </si>
  <si>
    <t>POLO TRACK</t>
  </si>
  <si>
    <t>Polo Track  1.6L 113HP 5MT</t>
  </si>
  <si>
    <t xml:space="preserve">POLO  </t>
  </si>
  <si>
    <t>Polo Trendline 1.6L 110 HP 5MT</t>
  </si>
  <si>
    <t>Polo PA Comfortline 1.0L  AT</t>
  </si>
  <si>
    <t>Polo PA Highline 1.0L  AT</t>
  </si>
  <si>
    <t>Polo PA GTS 1.4L  AT</t>
  </si>
  <si>
    <t>VIRTUS</t>
  </si>
  <si>
    <t>Virtus PA Comfortline Select 1.0 TSI AT</t>
  </si>
  <si>
    <t>TERA</t>
  </si>
  <si>
    <t>TERA  TREND 1.6 L MT 110HP 5MT</t>
  </si>
  <si>
    <t>TERA COMFORT 1.6L MT 110HP 5MT</t>
  </si>
  <si>
    <t>TERA COMFORT 1.0 L AT</t>
  </si>
  <si>
    <t>TERA HIGH 1.0L AT</t>
  </si>
  <si>
    <t>TERA HIGH  BLACK EDITION 1.0L AT</t>
  </si>
  <si>
    <t>JETTA</t>
  </si>
  <si>
    <t>Jetta PA HIGHLINE 250 TSI AT</t>
  </si>
  <si>
    <t>Jetta PA GLI 350 TSI AT</t>
  </si>
  <si>
    <t>NIVUS</t>
  </si>
  <si>
    <t>Nivus PA Comfortline 1.0L 200TSI 6AT</t>
  </si>
  <si>
    <t>Nivus PA Highline 1.0L 200TSI 6AT</t>
  </si>
  <si>
    <t>Nivus PA Black Edition 1.0L 200TSI 6AT</t>
  </si>
  <si>
    <t>T-CROSS</t>
  </si>
  <si>
    <t>T-Cross PA Trendline 170 TSI MT</t>
  </si>
  <si>
    <t>T-Cross PA Trendline ST 200  TSI AT</t>
  </si>
  <si>
    <t>T-Cross PA Comfortline 200 TSI 6AT</t>
  </si>
  <si>
    <t>TAOS</t>
  </si>
  <si>
    <t>TAOS COMFORTLINE SELECT</t>
  </si>
  <si>
    <t xml:space="preserve">TAOS HIHGLINE </t>
  </si>
  <si>
    <t>TIGUAN</t>
  </si>
  <si>
    <t>TIGUAN NF LIFE 250 TSI</t>
  </si>
  <si>
    <t>TIGUAN NF R-LINE 250 TSI</t>
  </si>
  <si>
    <t>SAVEIRO</t>
  </si>
  <si>
    <t>Saveiro Cabina Sencilla 1.6L MT</t>
  </si>
  <si>
    <t>REFERENCIA</t>
  </si>
  <si>
    <t>DESCRIPCION</t>
  </si>
  <si>
    <t>CATALOGO</t>
  </si>
  <si>
    <t>COJINERIA</t>
  </si>
  <si>
    <t>PRECIO</t>
  </si>
  <si>
    <t>MAZDA 2 HB</t>
  </si>
  <si>
    <t xml:space="preserve">MAZDA 2  HB   1.5 AT   TOURING  </t>
  </si>
  <si>
    <r>
      <t>25CH</t>
    </r>
    <r>
      <rPr>
        <b/>
        <sz val="11"/>
        <color indexed="8"/>
        <rFont val="Aptos Narrow"/>
        <family val="2"/>
        <scheme val="minor"/>
      </rPr>
      <t>A3</t>
    </r>
  </si>
  <si>
    <t>PAÑO</t>
  </si>
  <si>
    <t>CUERO</t>
  </si>
  <si>
    <t xml:space="preserve">MAZDA 2 HB  1.5 AT GRAND TOURING         </t>
  </si>
  <si>
    <r>
      <t>25</t>
    </r>
    <r>
      <rPr>
        <b/>
        <sz val="11"/>
        <color indexed="8"/>
        <rFont val="Aptos Narrow"/>
        <family val="2"/>
        <scheme val="minor"/>
      </rPr>
      <t>GHN3</t>
    </r>
  </si>
  <si>
    <t xml:space="preserve">MAZDA 2 HB  1.5 AT GRAND TOURING  LX             </t>
  </si>
  <si>
    <r>
      <t>25</t>
    </r>
    <r>
      <rPr>
        <b/>
        <sz val="11"/>
        <color indexed="8"/>
        <rFont val="Aptos Narrow"/>
        <family val="2"/>
        <scheme val="minor"/>
      </rPr>
      <t>GHL</t>
    </r>
    <r>
      <rPr>
        <b/>
        <sz val="11"/>
        <color theme="1"/>
        <rFont val="Aptos Narrow"/>
        <family val="2"/>
        <scheme val="minor"/>
      </rPr>
      <t>3</t>
    </r>
  </si>
  <si>
    <t xml:space="preserve">MAZDA 2 HB  2.0 AT GRAND TOURING  CARBON           </t>
  </si>
  <si>
    <t>22GHL3</t>
  </si>
  <si>
    <t>MAZDA 2 SDN</t>
  </si>
  <si>
    <t xml:space="preserve">MAZDA 2  SDN   1.5 AT   TOURING  </t>
  </si>
  <si>
    <r>
      <t>25C</t>
    </r>
    <r>
      <rPr>
        <b/>
        <sz val="11"/>
        <color indexed="8"/>
        <rFont val="Aptos Narrow"/>
        <family val="2"/>
        <scheme val="minor"/>
      </rPr>
      <t>NA3</t>
    </r>
  </si>
  <si>
    <t xml:space="preserve">MAZDA 2 SDN  1.5 AT GRAND TOURING     </t>
  </si>
  <si>
    <r>
      <t>25</t>
    </r>
    <r>
      <rPr>
        <b/>
        <sz val="11"/>
        <color indexed="8"/>
        <rFont val="Aptos Narrow"/>
        <family val="2"/>
        <scheme val="minor"/>
      </rPr>
      <t>GNN3</t>
    </r>
  </si>
  <si>
    <t xml:space="preserve">MAZDA 2 SDN  1.5 AT GRAND TOURING  LX             </t>
  </si>
  <si>
    <r>
      <t>25</t>
    </r>
    <r>
      <rPr>
        <b/>
        <sz val="11"/>
        <color indexed="8"/>
        <rFont val="Aptos Narrow"/>
        <family val="2"/>
        <scheme val="minor"/>
      </rPr>
      <t>GNL3</t>
    </r>
  </si>
  <si>
    <t>NEW MAZDA 3</t>
  </si>
  <si>
    <t>MAZDA 3 2.0 AT SDN TOURING MHEV</t>
  </si>
  <si>
    <r>
      <t>3E</t>
    </r>
    <r>
      <rPr>
        <b/>
        <sz val="11"/>
        <color indexed="8"/>
        <rFont val="Aptos Narrow"/>
        <family val="2"/>
        <scheme val="minor"/>
      </rPr>
      <t>MCA4</t>
    </r>
  </si>
  <si>
    <t>MAZDA 3 2.0 AT SDN GRAND TOURING MHEV</t>
  </si>
  <si>
    <t>3EMHN4</t>
  </si>
  <si>
    <t>MAZDA 3 2.0 AT SDN GRAND TOURING CARBON LX  2.5L</t>
  </si>
  <si>
    <t>3YGNB4</t>
  </si>
  <si>
    <t>NEW MAZDA CX-30</t>
  </si>
  <si>
    <t>MAZDA CX-30 4X2 TOURING AT 2.0L</t>
  </si>
  <si>
    <t>C30CA4</t>
  </si>
  <si>
    <t xml:space="preserve">MAZDA CX-30 4X2 TOURING AT MHEV 2.0L NSR </t>
  </si>
  <si>
    <t>C30MC4</t>
  </si>
  <si>
    <r>
      <t xml:space="preserve">MAZDA CX-30 4X2 GRAND TOURING AT </t>
    </r>
    <r>
      <rPr>
        <b/>
        <sz val="11"/>
        <color indexed="8"/>
        <rFont val="Aptos Narrow"/>
        <family val="2"/>
        <scheme val="minor"/>
      </rPr>
      <t>2.0L MHEV</t>
    </r>
  </si>
  <si>
    <t>C30MP4</t>
  </si>
  <si>
    <r>
      <t>MAZDA CX-30 4X2</t>
    </r>
    <r>
      <rPr>
        <b/>
        <sz val="11"/>
        <color indexed="8"/>
        <rFont val="Aptos Narrow"/>
        <family val="2"/>
        <scheme val="minor"/>
      </rPr>
      <t xml:space="preserve"> GRAND TOURING LX AT 2.0 MHEV</t>
    </r>
  </si>
  <si>
    <t>C30MH4</t>
  </si>
  <si>
    <r>
      <t xml:space="preserve">MAZDA CX-30 </t>
    </r>
    <r>
      <rPr>
        <b/>
        <sz val="11"/>
        <color indexed="8"/>
        <rFont val="Aptos Narrow"/>
        <family val="2"/>
        <scheme val="minor"/>
      </rPr>
      <t>AWD GRAND TOURING LX AT 2.5</t>
    </r>
  </si>
  <si>
    <t>C30G44</t>
  </si>
  <si>
    <t>NEW MAZDA CX-5</t>
  </si>
  <si>
    <t>NEW CX-5 2.0AT 4X2 TOURING</t>
  </si>
  <si>
    <t>C5AC23</t>
  </si>
  <si>
    <t>NEW CX-5 2.5AT 4X2 TOURING</t>
  </si>
  <si>
    <t>C5AC53</t>
  </si>
  <si>
    <t>NEW CX-5 FL 2.5 AT 4X2 GRAND TOURING</t>
  </si>
  <si>
    <t>C5AH53</t>
  </si>
  <si>
    <t>NEW CX-5 FL 2.5 AT 4X4 GT CARBON EDITION</t>
  </si>
  <si>
    <t>C5AHB3</t>
  </si>
  <si>
    <t>CX-50</t>
  </si>
  <si>
    <t>CX-50 TOURING 2.5 AWD</t>
  </si>
  <si>
    <t>C50C44</t>
  </si>
  <si>
    <t>CX-50 GRAND TOURING 2.5 4X4 (NEW)</t>
  </si>
  <si>
    <t>C50H44</t>
  </si>
  <si>
    <t xml:space="preserve">CX-50 2.5L GRAND TOURING SIGNATURE </t>
  </si>
  <si>
    <t>C50TB4</t>
  </si>
  <si>
    <t>CX-60</t>
  </si>
  <si>
    <t>MAZDA CX-60 GT SIGNATURE</t>
  </si>
  <si>
    <t>C60MG3</t>
  </si>
  <si>
    <t>CX-90</t>
  </si>
  <si>
    <t>MAZDA CX-90 GT SIGNATURE</t>
  </si>
  <si>
    <t>C90MG4</t>
  </si>
  <si>
    <t>MX-5</t>
  </si>
  <si>
    <r>
      <t xml:space="preserve">MX5 </t>
    </r>
    <r>
      <rPr>
        <b/>
        <sz val="11"/>
        <color indexed="8"/>
        <rFont val="Aptos Narrow"/>
        <family val="2"/>
        <scheme val="minor"/>
      </rPr>
      <t>ROADSTER  2.0   6AT  / NAPPA</t>
    </r>
  </si>
  <si>
    <r>
      <t>M5A</t>
    </r>
    <r>
      <rPr>
        <b/>
        <sz val="11"/>
        <color indexed="8"/>
        <rFont val="Aptos Narrow"/>
        <family val="2"/>
        <scheme val="minor"/>
      </rPr>
      <t>BA0</t>
    </r>
  </si>
  <si>
    <r>
      <t xml:space="preserve">CUERO </t>
    </r>
    <r>
      <rPr>
        <b/>
        <sz val="11"/>
        <color indexed="8"/>
        <rFont val="Aptos Narrow"/>
        <family val="2"/>
        <scheme val="minor"/>
      </rPr>
      <t>NAPPA</t>
    </r>
  </si>
  <si>
    <t>precios AGOSTO 2025</t>
  </si>
  <si>
    <t>Año Modelo</t>
  </si>
  <si>
    <t>Familia</t>
  </si>
  <si>
    <t>Versión</t>
  </si>
  <si>
    <t>Precio de Lista Público</t>
  </si>
  <si>
    <t>Bono Derco al cliente final</t>
  </si>
  <si>
    <t>Bono fábrica</t>
  </si>
  <si>
    <t>Precio de venta sugerido a Público</t>
  </si>
  <si>
    <t>Bono Dercofinancia al cliente final*</t>
  </si>
  <si>
    <t>C3 Feel 1,6 115 5MT</t>
  </si>
  <si>
    <t>C3 Shine 1,6 115 6AT</t>
  </si>
  <si>
    <t xml:space="preserve">C3 AIRCROSS </t>
  </si>
  <si>
    <t>C3 Aircross Shine 5P 1,0T 130 7CVT</t>
  </si>
  <si>
    <t>C3</t>
  </si>
  <si>
    <t>1.5MM</t>
  </si>
  <si>
    <t>C3 Aircross Feel 5P 1,6 115 5MT</t>
  </si>
  <si>
    <t>C3 Aircross Shine 5P 1,6 115 5MT</t>
  </si>
  <si>
    <t>C3 Aircross Shine 7P 1,0T 130 7CVT</t>
  </si>
  <si>
    <t>BASALT</t>
  </si>
  <si>
    <t>Basalt Live 1,6 115 5MT</t>
  </si>
  <si>
    <t>1MM</t>
  </si>
  <si>
    <t>Basalt Feel 1,6 115 5MT</t>
  </si>
  <si>
    <t>Basalt Shine 1,0T 120 CVT</t>
  </si>
  <si>
    <t>SERV. 
PÚBLICO
2026</t>
  </si>
  <si>
    <t>C3 AIRCROSS (CC24)</t>
  </si>
  <si>
    <t>BERLINGO</t>
  </si>
  <si>
    <t>Berlingo K95 1,5 HDI 6MT</t>
  </si>
  <si>
    <t>AGOSTO 2025</t>
  </si>
  <si>
    <t xml:space="preserve">                 LISTA DE PRECIOS  AGOSTO</t>
  </si>
  <si>
    <t>LINEA</t>
  </si>
  <si>
    <t xml:space="preserve">PRECIO DE LISTA </t>
  </si>
  <si>
    <t>BONO 2026</t>
  </si>
  <si>
    <t>PRECIO 2026</t>
  </si>
  <si>
    <t>SUBVENCION</t>
  </si>
  <si>
    <t>DZIRE GL MT</t>
  </si>
  <si>
    <t>0MM</t>
  </si>
  <si>
    <t>DZIRE GL AT</t>
  </si>
  <si>
    <t>DZIRE GLX AT</t>
  </si>
  <si>
    <t xml:space="preserve">NEW SWIFT HIBRIDO MT GL </t>
  </si>
  <si>
    <t>NEW SWIFT HIBRIDO AT GL</t>
  </si>
  <si>
    <t>NEW SWIFT HIBRIDO MT GLX</t>
  </si>
  <si>
    <t>NEW SWIFT HIBRIDO AT GLX</t>
  </si>
  <si>
    <t xml:space="preserve">NEW BALENO GL MT </t>
  </si>
  <si>
    <t>2MM</t>
  </si>
  <si>
    <t>NEW BALENO GL AT</t>
  </si>
  <si>
    <t>NEW JIMNY 3P GL MT</t>
  </si>
  <si>
    <t>NEW JIMNY 3P GLX AT</t>
  </si>
  <si>
    <t>JIMNY  5 PTAS  GLX MT</t>
  </si>
  <si>
    <t>JIMNY 5 PTAS GLX AT</t>
  </si>
  <si>
    <t xml:space="preserve">NEW S-CROSS  HIBRIDA 4X2 MT </t>
  </si>
  <si>
    <t xml:space="preserve">3MM </t>
  </si>
  <si>
    <t>NEW S-CROSS  HIBRIDA 4X2 AT</t>
  </si>
  <si>
    <t xml:space="preserve">FRONX HB 4X2 GLX MT </t>
  </si>
  <si>
    <t>3MM</t>
  </si>
  <si>
    <t>FRONX HB 4X2 GLX AT</t>
  </si>
  <si>
    <t xml:space="preserve">GV HB 4X2 GLX MT </t>
  </si>
  <si>
    <t>GV HB 4X2 GLX AT</t>
  </si>
  <si>
    <t>GV HB 4X4 GLX AT</t>
  </si>
  <si>
    <t>PRECIO FINAL</t>
  </si>
  <si>
    <t>BONO RETOMA</t>
  </si>
  <si>
    <t>Tiggo 4 * MHEV Luxury 2025</t>
  </si>
  <si>
    <t>Tiggo 7 MHEV Luxury 2025</t>
  </si>
  <si>
    <t>Tiggo 7 MHEV Luxury 2026</t>
  </si>
  <si>
    <t xml:space="preserve">Tiggo 7 PHEV Luxury 2025 </t>
  </si>
  <si>
    <t xml:space="preserve">Tiggo 8 PHEV Luxury 2025 </t>
  </si>
  <si>
    <t>EQ7</t>
  </si>
  <si>
    <t>ICAR 4X2</t>
  </si>
  <si>
    <t>ICAR 4X4</t>
  </si>
  <si>
    <t xml:space="preserve">LISTA DE PRECIOS AUTOLAND AGOSTO V1 </t>
  </si>
  <si>
    <t>Descripción</t>
  </si>
  <si>
    <t>Catalogo</t>
  </si>
  <si>
    <t xml:space="preserve">Precio Sugerido a Público </t>
  </si>
  <si>
    <t>Bono descuento  FORD</t>
  </si>
  <si>
    <t>Bono Ford PRO</t>
  </si>
  <si>
    <t>Bono Descuento  Concesionario</t>
  </si>
  <si>
    <t>PRECIO SIN MAT Y SIN POLIZA</t>
  </si>
  <si>
    <t>Bono Adicional Retoma Usado X Marca</t>
  </si>
  <si>
    <t xml:space="preserve">Bono Retoma Ford </t>
  </si>
  <si>
    <t>Obsequio Adicional</t>
  </si>
  <si>
    <t>NUEVO Mustang GT Premium</t>
  </si>
  <si>
    <t>MUG5</t>
  </si>
  <si>
    <t>Kit Carretera + Tapetes +  3 Mantenimientos P. *</t>
  </si>
  <si>
    <t>NUEVO Mustang DarkHorse2025MY</t>
  </si>
  <si>
    <t>NEW ESCAPE ACTIVE 4X2 FHEV</t>
  </si>
  <si>
    <t>U1G5</t>
  </si>
  <si>
    <t>Kit Carretera + Tapetes + 3 Mantenimientos P.* bono 2 millones matricula</t>
  </si>
  <si>
    <t>NEW ESCAPE ST-LINE 4X2 FHEV</t>
  </si>
  <si>
    <t>USL5</t>
  </si>
  <si>
    <t xml:space="preserve">Kit Carretera + Tapetes + 3 Mantenimientos P.* </t>
  </si>
  <si>
    <t xml:space="preserve">NEW ESCAPE PLATINUM 4X4 FHEV </t>
  </si>
  <si>
    <t>U0X5</t>
  </si>
  <si>
    <t xml:space="preserve">Kit Carretera + Tapetes +  3 Mantenimientos P. * </t>
  </si>
  <si>
    <t>BRONCO SPORT OUTERBANKS</t>
  </si>
  <si>
    <t>BD25</t>
  </si>
  <si>
    <t>BRONCO SPORT BADLANDS</t>
  </si>
  <si>
    <t>BW25</t>
  </si>
  <si>
    <t>Kit Carretera + Tapetes + 3 Mantenimientos P.*</t>
  </si>
  <si>
    <t>NUEVO BRONCO BADLANDS</t>
  </si>
  <si>
    <t>B27W</t>
  </si>
  <si>
    <t>NUEVA EXPLORER ACTIVE</t>
  </si>
  <si>
    <t>K8A5</t>
  </si>
  <si>
    <t>NUEVA EXPLORER PLATINUM</t>
  </si>
  <si>
    <t>K8P5</t>
  </si>
  <si>
    <t>NUEVA EXPLORER ST</t>
  </si>
  <si>
    <t>K8S5</t>
  </si>
  <si>
    <t>Expedition Stealth Perfomance 4x4</t>
  </si>
  <si>
    <t>U2L4</t>
  </si>
  <si>
    <t xml:space="preserve">EXPEDITION PLATINUM </t>
  </si>
  <si>
    <t>U2L5</t>
  </si>
  <si>
    <t>MAVERICK XLT 4X2 FHEV</t>
  </si>
  <si>
    <t>MXH5</t>
  </si>
  <si>
    <t>Kit Carretera + Tapetes + 3 Man Prev*CUBRE  PLATON , bono 3 millones matricula</t>
  </si>
  <si>
    <t>MAVERICK LARIAT 4X4  FHEV</t>
  </si>
  <si>
    <t>MLH5</t>
  </si>
  <si>
    <t xml:space="preserve">Kit Carretera + Tapetes + 3 Mantenimientos Preventivos*CUBRE  PLATON </t>
  </si>
  <si>
    <t>Maverick XLT 4x4 ICE</t>
  </si>
  <si>
    <t>MXG5</t>
  </si>
  <si>
    <t>Kit Carretera + Tapetes + 3 Mantenimientos Preventivos*CUBRE  PLATON</t>
  </si>
  <si>
    <t>Maverick Lariat 4x4 ICE</t>
  </si>
  <si>
    <t>MLG5</t>
  </si>
  <si>
    <t>NUEVA Ranger XL 4x4 MT</t>
  </si>
  <si>
    <t>ABF6</t>
  </si>
  <si>
    <t>Kit Carretera + Tapetes + 3 Mantenimientos Preventivos*</t>
  </si>
  <si>
    <t>NUEVA Ranger XLS 4x4 MT</t>
  </si>
  <si>
    <t>AEF6</t>
  </si>
  <si>
    <t>NUEVA Ranger Limited+ 4WD AT</t>
  </si>
  <si>
    <t>ANF5</t>
  </si>
  <si>
    <t xml:space="preserve">Kit Carretera + Tapetes Del  + 1 Mantenimiento* </t>
  </si>
  <si>
    <t>NUEVA Ranger XLT 2.0 BiT AT 4x4</t>
  </si>
  <si>
    <t>AJF6</t>
  </si>
  <si>
    <t>Kit Carretera + Tapetes Del  + 1 Mantenimiento*</t>
  </si>
  <si>
    <t>NUEVA Ranger XLT 3.0  V6 AT 4x4</t>
  </si>
  <si>
    <t>AKF6</t>
  </si>
  <si>
    <t>ANF6</t>
  </si>
  <si>
    <t>NUEVA Ranger RAPTOR</t>
  </si>
  <si>
    <t>RRC4</t>
  </si>
  <si>
    <t>Kit Carretera + Tapetes + 5 años de garantía . *</t>
  </si>
  <si>
    <r>
      <t xml:space="preserve">F-150 PLATINUM FHEV 2023 </t>
    </r>
    <r>
      <rPr>
        <b/>
        <sz val="10"/>
        <color rgb="FFFF0000"/>
        <rFont val="Arial"/>
        <family val="2"/>
      </rPr>
      <t>(Híbrida)</t>
    </r>
  </si>
  <si>
    <t>FPH3</t>
  </si>
  <si>
    <t>Kit Carretera + Tapetes + Bono Retoma</t>
  </si>
  <si>
    <t>NUEVA F150 LARIAT HIBRIDA</t>
  </si>
  <si>
    <t>FLH5</t>
  </si>
  <si>
    <t>NUEVA F150 PLATINUM HIBRIDA</t>
  </si>
  <si>
    <t>FPH5</t>
  </si>
  <si>
    <t xml:space="preserve">F-150 RAPTOR </t>
  </si>
  <si>
    <t>XR25</t>
  </si>
  <si>
    <t>Kit Carretera + Tapetes +  1 Mantenimientos P. *</t>
  </si>
  <si>
    <t>E-Transit V363 BEV L2H3</t>
  </si>
  <si>
    <t>VCY4</t>
  </si>
  <si>
    <t>E-Transit V363 BEV L3H3</t>
  </si>
  <si>
    <t>VCT4</t>
  </si>
  <si>
    <t>E-Transit V363 BEV L2H2</t>
  </si>
  <si>
    <t>VCW6</t>
  </si>
  <si>
    <t>E-Transit V363 BEV L4H1</t>
  </si>
  <si>
    <t>CAZ6</t>
  </si>
  <si>
    <t>VERSION</t>
  </si>
  <si>
    <t>PRECIO PUBLICO SUGERIDO AGOSTO 2025</t>
  </si>
  <si>
    <t>ACCION ADICIONAL</t>
  </si>
  <si>
    <t>NEW PICANTO</t>
  </si>
  <si>
    <t>VIBRANT</t>
  </si>
  <si>
    <t>ZENITH</t>
  </si>
  <si>
    <t>GT LINE</t>
  </si>
  <si>
    <t>K3 SEDÁN</t>
  </si>
  <si>
    <t>DESIRE</t>
  </si>
  <si>
    <t>K3 CROSS</t>
  </si>
  <si>
    <t>SOLUTO</t>
  </si>
  <si>
    <t>EMOTION</t>
  </si>
  <si>
    <t>Tapiceria 50/50</t>
  </si>
  <si>
    <t>STONIC</t>
  </si>
  <si>
    <t>DESIRE MT</t>
  </si>
  <si>
    <t>SPORT</t>
  </si>
  <si>
    <t>SONET (QY2)</t>
  </si>
  <si>
    <t>VIBRANT MT</t>
  </si>
  <si>
    <t>VIBRANT MT BITO</t>
  </si>
  <si>
    <t>VIBRANT AT</t>
  </si>
  <si>
    <t>VIBRANT AT BITO</t>
  </si>
  <si>
    <t>ZENITH AT</t>
  </si>
  <si>
    <t>SELTOS COREA</t>
  </si>
  <si>
    <t>Emotion</t>
  </si>
  <si>
    <t>Vibrant</t>
  </si>
  <si>
    <t>Zenith</t>
  </si>
  <si>
    <t>K4</t>
  </si>
  <si>
    <t>Bono de $2.000.000</t>
  </si>
  <si>
    <t>NIRO</t>
  </si>
  <si>
    <t>SPORTAGE NQ5</t>
  </si>
  <si>
    <t>SORENTO</t>
  </si>
  <si>
    <t>Bono de Matricula de 2.000.000</t>
  </si>
  <si>
    <t>LIGHT</t>
  </si>
  <si>
    <t>Accion Comercial WALLBOX ( se entrega directamente por la importadora)</t>
  </si>
  <si>
    <t>EV3</t>
  </si>
  <si>
    <t>LIGHT +</t>
  </si>
  <si>
    <t>Accion Comercial WALLBOX ( se entrega directamente por la importadora) Bono de $2.000.000</t>
  </si>
  <si>
    <t>EV5</t>
  </si>
  <si>
    <t>LIGHT PLUS</t>
  </si>
  <si>
    <t>Accion Comercial WALLBOX ( se entrega directamente por la importadora) Bono de $4.000.000 a Matricula</t>
  </si>
  <si>
    <t>WIND</t>
  </si>
  <si>
    <t>EV6</t>
  </si>
  <si>
    <t>EV9</t>
  </si>
  <si>
    <r>
      <rPr>
        <b/>
        <sz val="10"/>
        <color rgb="FFFFFFFF"/>
        <rFont val="Arial"/>
        <family val="2"/>
      </rPr>
      <t>Modelo</t>
    </r>
  </si>
  <si>
    <r>
      <rPr>
        <b/>
        <sz val="10"/>
        <color rgb="FFFFFFFF"/>
        <rFont val="Arial"/>
        <family val="2"/>
      </rPr>
      <t>Año modelo</t>
    </r>
  </si>
  <si>
    <r>
      <rPr>
        <b/>
        <sz val="10"/>
        <color rgb="FFFFFFFF"/>
        <rFont val="Arial"/>
        <family val="2"/>
      </rPr>
      <t>PVP
(con IVA)</t>
    </r>
  </si>
  <si>
    <r>
      <rPr>
        <sz val="10"/>
        <rFont val="Arial MT"/>
        <family val="2"/>
      </rPr>
      <t>Sprinter 515 CDI</t>
    </r>
  </si>
  <si>
    <r>
      <rPr>
        <sz val="10"/>
        <rFont val="Arial MT"/>
        <family val="2"/>
      </rPr>
      <t>Sprinter 517 CDI</t>
    </r>
  </si>
  <si>
    <r>
      <rPr>
        <sz val="10"/>
        <rFont val="Arial MT"/>
        <family val="2"/>
      </rPr>
      <t>eSprinter 314 Panel</t>
    </r>
  </si>
  <si>
    <r>
      <rPr>
        <sz val="10"/>
        <rFont val="Arial MT"/>
        <family val="2"/>
      </rPr>
      <t>Vito 114 CDI panel_Pública</t>
    </r>
  </si>
  <si>
    <r>
      <rPr>
        <sz val="10"/>
        <rFont val="Arial MT"/>
        <family val="2"/>
      </rPr>
      <t>Sprinter 315 CDI panel</t>
    </r>
  </si>
  <si>
    <r>
      <rPr>
        <b/>
        <sz val="11"/>
        <color rgb="FFFF0000"/>
        <rFont val="Arial"/>
        <family val="2"/>
      </rPr>
      <t>Servicio de Georeferenciación Gratis por un año</t>
    </r>
  </si>
  <si>
    <r>
      <rPr>
        <b/>
        <sz val="11"/>
        <rFont val="Arial"/>
        <family val="2"/>
      </rPr>
      <t>CARNIVAL
EV3</t>
    </r>
  </si>
  <si>
    <r>
      <rPr>
        <b/>
        <sz val="11"/>
        <color rgb="FFBF0000"/>
        <rFont val="Arial"/>
        <family val="2"/>
      </rPr>
      <t>EV6</t>
    </r>
  </si>
  <si>
    <r>
      <rPr>
        <b/>
        <sz val="11"/>
        <color rgb="FFBF0000"/>
        <rFont val="Arial"/>
        <family val="2"/>
      </rPr>
      <t>GT LINE</t>
    </r>
  </si>
  <si>
    <r>
      <rPr>
        <b/>
        <sz val="11"/>
        <color rgb="FFBF0000"/>
        <rFont val="Arial"/>
        <family val="2"/>
      </rPr>
      <t>Accion Comercial WALLBOX ( se entrega directamente por la importadora)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</si>
</sst>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\ * #,##0_);_(&quot;$&quot;\ * \(#,##0\);_(&quot;$&quot;\ * &quot;-&quot;??_);_(@_)"/>
    <numFmt numFmtId="167" formatCode="0.0%"/>
    <numFmt numFmtId="169" formatCode="_-&quot;$&quot;\ * #,##0_-;\-&quot;$&quot;\ * #,##0_-;_-&quot;$&quot;\ * &quot;-&quot;??_-;_-@_-"/>
    <numFmt numFmtId="170" formatCode="General_)"/>
    <numFmt numFmtId="173" formatCode="_([$$-409]* #,##0_);_([$$-409]* \(#,##0\);_([$$-409]* &quot;-&quot;??_);_(@_)"/>
    <numFmt numFmtId="174" formatCode="&quot;$&quot;\ #,##0.00"/>
    <numFmt numFmtId="175" formatCode="_(* #,##0_);_(* \(#,##0\);_(* &quot;-&quot;??_);_(@_)"/>
    <numFmt numFmtId="176" formatCode="0;[Red]0"/>
    <numFmt numFmtId="177" formatCode="\$\ #,##0"/>
  </numFmts>
  <fonts count="4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 MT"/>
    </font>
    <font>
      <sz val="10"/>
      <name val="Arial MT"/>
      <family val="2"/>
    </font>
    <font>
      <sz val="10"/>
      <color rgb="FF000000"/>
      <name val="Arial MT"/>
      <family val="2"/>
    </font>
    <font>
      <b/>
      <sz val="18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indexed="8"/>
      <name val="MS Sans Serif"/>
    </font>
    <font>
      <sz val="11"/>
      <name val="ＭＳ Ｐゴシック"/>
      <family val="3"/>
      <charset val="128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rgb="FF6FD4E4"/>
      <name val="Century Gothic"/>
      <family val="2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6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6.5"/>
      <name val="Arial"/>
      <family val="2"/>
    </font>
    <font>
      <b/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B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5C8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002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</patternFill>
    </fill>
    <fill>
      <patternFill patternType="solid">
        <fgColor rgb="FFE6B8B6"/>
      </patternFill>
    </fill>
    <fill>
      <patternFill patternType="solid">
        <fgColor rgb="FF808080"/>
      </patternFill>
    </fill>
    <fill>
      <patternFill patternType="solid">
        <fgColor rgb="FF000000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>
      <alignment vertical="center"/>
    </xf>
  </cellStyleXfs>
  <cellXfs count="322">
    <xf numFmtId="0" fontId="0" fillId="0" borderId="0" xfId="0"/>
    <xf numFmtId="0" fontId="4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vertical="top" shrinkToFi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1" fontId="6" fillId="0" borderId="4" xfId="0" applyNumberFormat="1" applyFont="1" applyBorder="1" applyAlignment="1">
      <alignment vertical="top" shrinkToFit="1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2" fontId="6" fillId="0" borderId="3" xfId="4" applyFont="1" applyBorder="1" applyAlignment="1">
      <alignment vertical="top" shrinkToFit="1"/>
    </xf>
    <xf numFmtId="4" fontId="8" fillId="0" borderId="6" xfId="0" applyNumberFormat="1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left" vertical="center" wrapText="1"/>
    </xf>
    <xf numFmtId="4" fontId="9" fillId="4" borderId="7" xfId="0" applyNumberFormat="1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left" vertical="center" wrapText="1"/>
    </xf>
    <xf numFmtId="4" fontId="8" fillId="0" borderId="10" xfId="0" applyNumberFormat="1" applyFont="1" applyBorder="1" applyAlignment="1">
      <alignment horizontal="left" vertical="center"/>
    </xf>
    <xf numFmtId="4" fontId="10" fillId="0" borderId="3" xfId="0" applyNumberFormat="1" applyFont="1" applyBorder="1"/>
    <xf numFmtId="1" fontId="9" fillId="2" borderId="3" xfId="5" applyNumberFormat="1" applyFont="1" applyFill="1" applyBorder="1" applyAlignment="1">
      <alignment horizontal="center"/>
    </xf>
    <xf numFmtId="165" fontId="11" fillId="2" borderId="3" xfId="3" applyNumberFormat="1" applyFont="1" applyFill="1" applyBorder="1" applyAlignment="1">
      <alignment horizontal="left"/>
    </xf>
    <xf numFmtId="165" fontId="9" fillId="4" borderId="3" xfId="3" applyNumberFormat="1" applyFont="1" applyFill="1" applyBorder="1" applyAlignment="1">
      <alignment horizontal="left"/>
    </xf>
    <xf numFmtId="165" fontId="9" fillId="4" borderId="11" xfId="3" applyNumberFormat="1" applyFont="1" applyFill="1" applyBorder="1" applyAlignment="1">
      <alignment horizontal="left"/>
    </xf>
    <xf numFmtId="4" fontId="8" fillId="0" borderId="12" xfId="0" applyNumberFormat="1" applyFont="1" applyBorder="1" applyAlignment="1">
      <alignment horizontal="left" vertical="center"/>
    </xf>
    <xf numFmtId="4" fontId="10" fillId="0" borderId="13" xfId="0" applyNumberFormat="1" applyFont="1" applyBorder="1"/>
    <xf numFmtId="1" fontId="9" fillId="2" borderId="14" xfId="5" applyNumberFormat="1" applyFont="1" applyFill="1" applyBorder="1" applyAlignment="1">
      <alignment horizontal="center"/>
    </xf>
    <xf numFmtId="165" fontId="11" fillId="2" borderId="15" xfId="3" applyNumberFormat="1" applyFont="1" applyFill="1" applyBorder="1" applyAlignment="1">
      <alignment horizontal="left"/>
    </xf>
    <xf numFmtId="165" fontId="9" fillId="4" borderId="15" xfId="3" applyNumberFormat="1" applyFont="1" applyFill="1" applyBorder="1" applyAlignment="1">
      <alignment horizontal="left"/>
    </xf>
    <xf numFmtId="165" fontId="11" fillId="2" borderId="16" xfId="3" applyNumberFormat="1" applyFont="1" applyFill="1" applyBorder="1" applyAlignment="1">
      <alignment horizontal="left"/>
    </xf>
    <xf numFmtId="165" fontId="9" fillId="4" borderId="17" xfId="3" applyNumberFormat="1" applyFont="1" applyFill="1" applyBorder="1" applyAlignment="1">
      <alignment horizontal="left"/>
    </xf>
    <xf numFmtId="4" fontId="8" fillId="0" borderId="10" xfId="0" applyNumberFormat="1" applyFont="1" applyBorder="1" applyAlignment="1">
      <alignment horizontal="left" vertical="center"/>
    </xf>
    <xf numFmtId="4" fontId="10" fillId="2" borderId="3" xfId="0" applyNumberFormat="1" applyFont="1" applyFill="1" applyBorder="1"/>
    <xf numFmtId="4" fontId="8" fillId="0" borderId="10" xfId="0" applyNumberFormat="1" applyFont="1" applyBorder="1" applyAlignment="1">
      <alignment horizontal="left" vertical="center" wrapText="1"/>
    </xf>
    <xf numFmtId="165" fontId="11" fillId="0" borderId="3" xfId="3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/>
    <xf numFmtId="4" fontId="8" fillId="0" borderId="19" xfId="0" applyNumberFormat="1" applyFont="1" applyBorder="1" applyAlignment="1">
      <alignment horizontal="left" vertical="center"/>
    </xf>
    <xf numFmtId="4" fontId="10" fillId="0" borderId="20" xfId="0" applyNumberFormat="1" applyFont="1" applyBorder="1"/>
    <xf numFmtId="1" fontId="9" fillId="2" borderId="20" xfId="5" applyNumberFormat="1" applyFont="1" applyFill="1" applyBorder="1" applyAlignment="1">
      <alignment horizontal="center"/>
    </xf>
    <xf numFmtId="165" fontId="11" fillId="2" borderId="20" xfId="3" applyNumberFormat="1" applyFont="1" applyFill="1" applyBorder="1" applyAlignment="1">
      <alignment horizontal="left"/>
    </xf>
    <xf numFmtId="165" fontId="9" fillId="6" borderId="20" xfId="3" applyNumberFormat="1" applyFont="1" applyFill="1" applyBorder="1" applyAlignment="1">
      <alignment horizontal="left"/>
    </xf>
    <xf numFmtId="165" fontId="9" fillId="4" borderId="20" xfId="3" applyNumberFormat="1" applyFont="1" applyFill="1" applyBorder="1" applyAlignment="1">
      <alignment horizontal="left"/>
    </xf>
    <xf numFmtId="4" fontId="8" fillId="0" borderId="26" xfId="0" applyNumberFormat="1" applyFont="1" applyBorder="1" applyAlignment="1">
      <alignment horizontal="left" vertical="center"/>
    </xf>
    <xf numFmtId="4" fontId="10" fillId="8" borderId="27" xfId="0" applyNumberFormat="1" applyFont="1" applyFill="1" applyBorder="1"/>
    <xf numFmtId="1" fontId="11" fillId="8" borderId="27" xfId="5" applyNumberFormat="1" applyFont="1" applyFill="1" applyBorder="1" applyAlignment="1">
      <alignment horizontal="center"/>
    </xf>
    <xf numFmtId="165" fontId="11" fillId="8" borderId="27" xfId="3" applyNumberFormat="1" applyFont="1" applyFill="1" applyBorder="1" applyAlignment="1">
      <alignment horizontal="left"/>
    </xf>
    <xf numFmtId="165" fontId="9" fillId="8" borderId="27" xfId="3" applyNumberFormat="1" applyFont="1" applyFill="1" applyBorder="1" applyAlignment="1">
      <alignment horizontal="left"/>
    </xf>
    <xf numFmtId="4" fontId="10" fillId="8" borderId="3" xfId="0" applyNumberFormat="1" applyFont="1" applyFill="1" applyBorder="1"/>
    <xf numFmtId="1" fontId="11" fillId="8" borderId="3" xfId="5" applyNumberFormat="1" applyFont="1" applyFill="1" applyBorder="1" applyAlignment="1">
      <alignment horizontal="center"/>
    </xf>
    <xf numFmtId="165" fontId="11" fillId="8" borderId="3" xfId="3" applyNumberFormat="1" applyFont="1" applyFill="1" applyBorder="1" applyAlignment="1">
      <alignment horizontal="left"/>
    </xf>
    <xf numFmtId="165" fontId="9" fillId="8" borderId="3" xfId="3" applyNumberFormat="1" applyFont="1" applyFill="1" applyBorder="1" applyAlignment="1">
      <alignment horizontal="left"/>
    </xf>
    <xf numFmtId="165" fontId="9" fillId="6" borderId="3" xfId="3" applyNumberFormat="1" applyFont="1" applyFill="1" applyBorder="1" applyAlignment="1">
      <alignment horizontal="left"/>
    </xf>
    <xf numFmtId="4" fontId="10" fillId="0" borderId="27" xfId="0" applyNumberFormat="1" applyFont="1" applyBorder="1"/>
    <xf numFmtId="1" fontId="9" fillId="2" borderId="27" xfId="5" applyNumberFormat="1" applyFont="1" applyFill="1" applyBorder="1" applyAlignment="1">
      <alignment horizontal="center"/>
    </xf>
    <xf numFmtId="165" fontId="11" fillId="2" borderId="27" xfId="3" applyNumberFormat="1" applyFont="1" applyFill="1" applyBorder="1" applyAlignment="1">
      <alignment horizontal="left"/>
    </xf>
    <xf numFmtId="165" fontId="9" fillId="6" borderId="27" xfId="3" applyNumberFormat="1" applyFont="1" applyFill="1" applyBorder="1" applyAlignment="1">
      <alignment horizontal="left"/>
    </xf>
    <xf numFmtId="165" fontId="9" fillId="4" borderId="27" xfId="3" applyNumberFormat="1" applyFont="1" applyFill="1" applyBorder="1" applyAlignment="1">
      <alignment horizontal="left"/>
    </xf>
    <xf numFmtId="4" fontId="8" fillId="0" borderId="26" xfId="0" applyNumberFormat="1" applyFont="1" applyBorder="1" applyAlignment="1">
      <alignment horizontal="left" vertical="center"/>
    </xf>
    <xf numFmtId="1" fontId="9" fillId="8" borderId="27" xfId="5" applyNumberFormat="1" applyFont="1" applyFill="1" applyBorder="1" applyAlignment="1">
      <alignment horizontal="center"/>
    </xf>
    <xf numFmtId="4" fontId="8" fillId="0" borderId="6" xfId="0" applyNumberFormat="1" applyFont="1" applyBorder="1" applyAlignment="1">
      <alignment horizontal="center" vertical="center"/>
    </xf>
    <xf numFmtId="4" fontId="10" fillId="8" borderId="15" xfId="0" applyNumberFormat="1" applyFont="1" applyFill="1" applyBorder="1"/>
    <xf numFmtId="1" fontId="9" fillId="8" borderId="15" xfId="5" applyNumberFormat="1" applyFont="1" applyFill="1" applyBorder="1" applyAlignment="1">
      <alignment horizontal="center"/>
    </xf>
    <xf numFmtId="165" fontId="11" fillId="8" borderId="15" xfId="3" applyNumberFormat="1" applyFont="1" applyFill="1" applyBorder="1" applyAlignment="1">
      <alignment horizontal="left"/>
    </xf>
    <xf numFmtId="165" fontId="9" fillId="6" borderId="15" xfId="3" applyNumberFormat="1" applyFont="1" applyFill="1" applyBorder="1" applyAlignment="1">
      <alignment horizontal="left"/>
    </xf>
    <xf numFmtId="165" fontId="9" fillId="8" borderId="15" xfId="3" applyNumberFormat="1" applyFont="1" applyFill="1" applyBorder="1" applyAlignment="1">
      <alignment horizontal="left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10" fillId="2" borderId="20" xfId="0" applyNumberFormat="1" applyFont="1" applyFill="1" applyBorder="1"/>
    <xf numFmtId="165" fontId="11" fillId="0" borderId="20" xfId="3" applyNumberFormat="1" applyFont="1" applyFill="1" applyBorder="1" applyAlignment="1">
      <alignment horizontal="left"/>
    </xf>
    <xf numFmtId="4" fontId="10" fillId="2" borderId="27" xfId="0" applyNumberFormat="1" applyFont="1" applyFill="1" applyBorder="1"/>
    <xf numFmtId="165" fontId="11" fillId="0" borderId="27" xfId="3" applyNumberFormat="1" applyFont="1" applyFill="1" applyBorder="1" applyAlignment="1">
      <alignment horizontal="left"/>
    </xf>
    <xf numFmtId="4" fontId="13" fillId="0" borderId="19" xfId="0" applyNumberFormat="1" applyFont="1" applyBorder="1" applyAlignment="1">
      <alignment horizontal="left" vertical="center"/>
    </xf>
    <xf numFmtId="4" fontId="14" fillId="2" borderId="20" xfId="0" applyNumberFormat="1" applyFont="1" applyFill="1" applyBorder="1"/>
    <xf numFmtId="4" fontId="13" fillId="0" borderId="10" xfId="0" applyNumberFormat="1" applyFont="1" applyBorder="1" applyAlignment="1">
      <alignment horizontal="left" vertical="center"/>
    </xf>
    <xf numFmtId="4" fontId="14" fillId="8" borderId="3" xfId="0" applyNumberFormat="1" applyFont="1" applyFill="1" applyBorder="1"/>
    <xf numFmtId="4" fontId="14" fillId="2" borderId="3" xfId="0" applyNumberFormat="1" applyFont="1" applyFill="1" applyBorder="1"/>
    <xf numFmtId="1" fontId="9" fillId="0" borderId="20" xfId="5" applyNumberFormat="1" applyFont="1" applyFill="1" applyBorder="1" applyAlignment="1">
      <alignment horizontal="center"/>
    </xf>
    <xf numFmtId="0" fontId="12" fillId="2" borderId="0" xfId="0" applyFont="1" applyFill="1"/>
    <xf numFmtId="165" fontId="12" fillId="2" borderId="0" xfId="0" applyNumberFormat="1" applyFont="1" applyFill="1"/>
    <xf numFmtId="0" fontId="12" fillId="9" borderId="0" xfId="0" applyFont="1" applyFill="1"/>
    <xf numFmtId="1" fontId="9" fillId="0" borderId="3" xfId="5" applyNumberFormat="1" applyFont="1" applyFill="1" applyBorder="1" applyAlignment="1">
      <alignment horizontal="center"/>
    </xf>
    <xf numFmtId="165" fontId="12" fillId="2" borderId="0" xfId="5" applyNumberFormat="1" applyFont="1" applyFill="1"/>
    <xf numFmtId="1" fontId="9" fillId="0" borderId="27" xfId="5" applyNumberFormat="1" applyFont="1" applyFill="1" applyBorder="1" applyAlignment="1">
      <alignment horizontal="center"/>
    </xf>
    <xf numFmtId="4" fontId="8" fillId="0" borderId="6" xfId="0" applyNumberFormat="1" applyFont="1" applyBorder="1" applyAlignment="1">
      <alignment horizontal="left" vertical="center"/>
    </xf>
    <xf numFmtId="4" fontId="10" fillId="0" borderId="31" xfId="0" applyNumberFormat="1" applyFont="1" applyBorder="1"/>
    <xf numFmtId="1" fontId="9" fillId="0" borderId="31" xfId="5" applyNumberFormat="1" applyFont="1" applyFill="1" applyBorder="1" applyAlignment="1">
      <alignment horizontal="center"/>
    </xf>
    <xf numFmtId="165" fontId="11" fillId="2" borderId="31" xfId="3" applyNumberFormat="1" applyFont="1" applyFill="1" applyBorder="1" applyAlignment="1">
      <alignment horizontal="left"/>
    </xf>
    <xf numFmtId="165" fontId="9" fillId="6" borderId="31" xfId="3" applyNumberFormat="1" applyFont="1" applyFill="1" applyBorder="1" applyAlignment="1">
      <alignment horizontal="left"/>
    </xf>
    <xf numFmtId="165" fontId="9" fillId="4" borderId="31" xfId="3" applyNumberFormat="1" applyFont="1" applyFill="1" applyBorder="1" applyAlignment="1">
      <alignment horizontal="left"/>
    </xf>
    <xf numFmtId="4" fontId="8" fillId="0" borderId="30" xfId="0" applyNumberFormat="1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left" vertical="center"/>
    </xf>
    <xf numFmtId="4" fontId="10" fillId="0" borderId="24" xfId="0" applyNumberFormat="1" applyFont="1" applyBorder="1"/>
    <xf numFmtId="1" fontId="9" fillId="0" borderId="24" xfId="5" applyNumberFormat="1" applyFont="1" applyFill="1" applyBorder="1" applyAlignment="1">
      <alignment horizontal="center"/>
    </xf>
    <xf numFmtId="165" fontId="11" fillId="2" borderId="24" xfId="3" applyNumberFormat="1" applyFont="1" applyFill="1" applyBorder="1" applyAlignment="1">
      <alignment horizontal="left"/>
    </xf>
    <xf numFmtId="165" fontId="9" fillId="6" borderId="24" xfId="3" applyNumberFormat="1" applyFont="1" applyFill="1" applyBorder="1" applyAlignment="1">
      <alignment horizontal="left"/>
    </xf>
    <xf numFmtId="165" fontId="9" fillId="4" borderId="24" xfId="3" applyNumberFormat="1" applyFont="1" applyFill="1" applyBorder="1" applyAlignment="1">
      <alignment horizontal="left"/>
    </xf>
    <xf numFmtId="4" fontId="8" fillId="0" borderId="30" xfId="0" applyNumberFormat="1" applyFont="1" applyBorder="1" applyAlignment="1">
      <alignment horizontal="left" vertical="center" wrapText="1"/>
    </xf>
    <xf numFmtId="4" fontId="8" fillId="0" borderId="31" xfId="0" applyNumberFormat="1" applyFont="1" applyBorder="1" applyAlignment="1">
      <alignment horizontal="center" vertical="center"/>
    </xf>
    <xf numFmtId="4" fontId="10" fillId="0" borderId="31" xfId="0" applyNumberFormat="1" applyFont="1" applyBorder="1" applyAlignment="1">
      <alignment horizontal="center" vertical="center" wrapText="1"/>
    </xf>
    <xf numFmtId="4" fontId="9" fillId="0" borderId="31" xfId="0" applyNumberFormat="1" applyFont="1" applyBorder="1" applyAlignment="1">
      <alignment horizontal="center" vertical="center" wrapText="1"/>
    </xf>
    <xf numFmtId="4" fontId="9" fillId="6" borderId="31" xfId="0" applyNumberFormat="1" applyFont="1" applyFill="1" applyBorder="1" applyAlignment="1">
      <alignment horizontal="center" vertical="center" wrapText="1"/>
    </xf>
    <xf numFmtId="4" fontId="9" fillId="4" borderId="33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4" fontId="12" fillId="2" borderId="0" xfId="0" applyNumberFormat="1" applyFont="1" applyFill="1"/>
    <xf numFmtId="167" fontId="12" fillId="2" borderId="0" xfId="5" applyNumberFormat="1" applyFont="1" applyFill="1"/>
    <xf numFmtId="0" fontId="2" fillId="10" borderId="34" xfId="0" applyFont="1" applyFill="1" applyBorder="1" applyAlignment="1">
      <alignment horizontal="center" vertical="center"/>
    </xf>
    <xf numFmtId="41" fontId="2" fillId="10" borderId="34" xfId="2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9" fontId="3" fillId="0" borderId="11" xfId="3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2" fillId="10" borderId="3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69" fontId="3" fillId="2" borderId="28" xfId="3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169" fontId="3" fillId="0" borderId="39" xfId="3" applyNumberFormat="1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10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9" fontId="3" fillId="2" borderId="11" xfId="3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169" fontId="3" fillId="0" borderId="42" xfId="3" applyNumberFormat="1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9" fontId="3" fillId="2" borderId="21" xfId="3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10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2" fillId="10" borderId="43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69" fontId="3" fillId="0" borderId="21" xfId="3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169" fontId="3" fillId="0" borderId="28" xfId="3" applyNumberFormat="1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1" fillId="13" borderId="46" xfId="7" applyFont="1" applyFill="1" applyBorder="1" applyAlignment="1">
      <alignment horizontal="center" vertical="center"/>
    </xf>
    <xf numFmtId="0" fontId="21" fillId="13" borderId="51" xfId="7" applyFont="1" applyFill="1" applyBorder="1" applyAlignment="1">
      <alignment horizontal="center" vertical="center"/>
    </xf>
    <xf numFmtId="0" fontId="24" fillId="0" borderId="0" xfId="0" applyFont="1"/>
    <xf numFmtId="0" fontId="25" fillId="11" borderId="37" xfId="0" applyFont="1" applyFill="1" applyBorder="1" applyAlignment="1">
      <alignment horizontal="center" vertical="center" wrapText="1"/>
    </xf>
    <xf numFmtId="0" fontId="25" fillId="11" borderId="38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170" fontId="21" fillId="2" borderId="44" xfId="6" applyNumberFormat="1" applyFont="1" applyFill="1" applyBorder="1" applyAlignment="1">
      <alignment horizontal="center" vertical="center" wrapText="1"/>
    </xf>
    <xf numFmtId="170" fontId="21" fillId="2" borderId="37" xfId="6" applyNumberFormat="1" applyFont="1" applyFill="1" applyBorder="1" applyAlignment="1">
      <alignment horizontal="center" vertical="center" wrapText="1"/>
    </xf>
    <xf numFmtId="170" fontId="21" fillId="2" borderId="39" xfId="6" applyNumberFormat="1" applyFont="1" applyFill="1" applyBorder="1" applyAlignment="1">
      <alignment horizontal="center" vertical="center" wrapText="1"/>
    </xf>
    <xf numFmtId="170" fontId="21" fillId="2" borderId="45" xfId="6" applyNumberFormat="1" applyFont="1" applyFill="1" applyBorder="1" applyAlignment="1">
      <alignment horizontal="center" vertical="center" wrapText="1"/>
    </xf>
    <xf numFmtId="165" fontId="21" fillId="0" borderId="47" xfId="3" applyNumberFormat="1" applyFont="1" applyFill="1" applyBorder="1" applyAlignment="1">
      <alignment horizontal="center" vertical="center"/>
    </xf>
    <xf numFmtId="165" fontId="21" fillId="0" borderId="48" xfId="3" applyNumberFormat="1" applyFont="1" applyFill="1" applyBorder="1" applyAlignment="1">
      <alignment horizontal="center" vertical="center"/>
    </xf>
    <xf numFmtId="165" fontId="21" fillId="0" borderId="49" xfId="3" applyNumberFormat="1" applyFont="1" applyFill="1" applyBorder="1" applyAlignment="1">
      <alignment horizontal="center" vertical="center"/>
    </xf>
    <xf numFmtId="0" fontId="21" fillId="13" borderId="13" xfId="7" applyFont="1" applyFill="1" applyBorder="1" applyAlignment="1">
      <alignment horizontal="center" vertical="center"/>
    </xf>
    <xf numFmtId="165" fontId="21" fillId="0" borderId="50" xfId="3" applyNumberFormat="1" applyFont="1" applyFill="1" applyBorder="1" applyAlignment="1">
      <alignment horizontal="center" vertical="center"/>
    </xf>
    <xf numFmtId="170" fontId="21" fillId="12" borderId="44" xfId="6" applyNumberFormat="1" applyFont="1" applyFill="1" applyBorder="1" applyAlignment="1">
      <alignment horizontal="center" vertical="center" wrapText="1"/>
    </xf>
    <xf numFmtId="0" fontId="21" fillId="0" borderId="44" xfId="6" applyFont="1" applyBorder="1" applyAlignment="1">
      <alignment horizontal="center" vertical="center" wrapText="1"/>
    </xf>
    <xf numFmtId="165" fontId="21" fillId="0" borderId="52" xfId="3" applyNumberFormat="1" applyFont="1" applyFill="1" applyBorder="1" applyAlignment="1">
      <alignment horizontal="center" vertical="center"/>
    </xf>
    <xf numFmtId="165" fontId="21" fillId="0" borderId="53" xfId="3" applyNumberFormat="1" applyFont="1" applyFill="1" applyBorder="1" applyAlignment="1">
      <alignment horizontal="center" vertical="center"/>
    </xf>
    <xf numFmtId="165" fontId="21" fillId="0" borderId="54" xfId="3" applyNumberFormat="1" applyFont="1" applyFill="1" applyBorder="1" applyAlignment="1">
      <alignment horizontal="center" vertical="center"/>
    </xf>
    <xf numFmtId="165" fontId="21" fillId="0" borderId="55" xfId="3" applyNumberFormat="1" applyFont="1" applyFill="1" applyBorder="1" applyAlignment="1">
      <alignment horizontal="center" vertical="center"/>
    </xf>
    <xf numFmtId="165" fontId="21" fillId="0" borderId="56" xfId="3" applyNumberFormat="1" applyFont="1" applyFill="1" applyBorder="1" applyAlignment="1">
      <alignment horizontal="center" vertical="center"/>
    </xf>
    <xf numFmtId="0" fontId="21" fillId="13" borderId="44" xfId="7" applyFont="1" applyFill="1" applyBorder="1" applyAlignment="1">
      <alignment horizontal="center" vertical="center"/>
    </xf>
    <xf numFmtId="165" fontId="21" fillId="0" borderId="58" xfId="3" applyNumberFormat="1" applyFont="1" applyBorder="1" applyAlignment="1">
      <alignment horizontal="center" vertical="center"/>
    </xf>
    <xf numFmtId="170" fontId="21" fillId="2" borderId="12" xfId="6" applyNumberFormat="1" applyFont="1" applyFill="1" applyBorder="1" applyAlignment="1">
      <alignment horizontal="center" vertical="center" wrapText="1"/>
    </xf>
    <xf numFmtId="170" fontId="21" fillId="2" borderId="0" xfId="6" applyNumberFormat="1" applyFont="1" applyFill="1" applyAlignment="1">
      <alignment horizontal="center" vertical="center" wrapText="1"/>
    </xf>
    <xf numFmtId="170" fontId="26" fillId="2" borderId="0" xfId="6" applyNumberFormat="1" applyFont="1" applyFill="1" applyAlignment="1">
      <alignment horizontal="center" vertical="center" wrapText="1"/>
    </xf>
    <xf numFmtId="170" fontId="26" fillId="2" borderId="32" xfId="6" applyNumberFormat="1" applyFont="1" applyFill="1" applyBorder="1" applyAlignment="1">
      <alignment horizontal="center" vertical="center" wrapText="1"/>
    </xf>
    <xf numFmtId="170" fontId="21" fillId="14" borderId="34" xfId="6" applyNumberFormat="1" applyFont="1" applyFill="1" applyBorder="1" applyAlignment="1">
      <alignment horizontal="center" vertical="center" wrapText="1"/>
    </xf>
    <xf numFmtId="0" fontId="21" fillId="0" borderId="34" xfId="6" applyFont="1" applyBorder="1" applyAlignment="1">
      <alignment horizontal="center" vertical="center" wrapText="1"/>
    </xf>
    <xf numFmtId="165" fontId="21" fillId="0" borderId="59" xfId="3" applyNumberFormat="1" applyFont="1" applyFill="1" applyBorder="1" applyAlignment="1">
      <alignment horizontal="center" vertical="center"/>
    </xf>
    <xf numFmtId="165" fontId="21" fillId="0" borderId="34" xfId="3" applyNumberFormat="1" applyFont="1" applyFill="1" applyBorder="1" applyAlignment="1">
      <alignment horizontal="center" vertical="center"/>
    </xf>
    <xf numFmtId="170" fontId="21" fillId="14" borderId="13" xfId="6" applyNumberFormat="1" applyFont="1" applyFill="1" applyBorder="1" applyAlignment="1">
      <alignment horizontal="center" vertical="center" wrapText="1"/>
    </xf>
    <xf numFmtId="0" fontId="21" fillId="0" borderId="36" xfId="6" applyFont="1" applyBorder="1" applyAlignment="1">
      <alignment horizontal="center" vertical="center" wrapText="1"/>
    </xf>
    <xf numFmtId="165" fontId="21" fillId="0" borderId="60" xfId="3" applyNumberFormat="1" applyFont="1" applyFill="1" applyBorder="1" applyAlignment="1">
      <alignment horizontal="center" vertical="center"/>
    </xf>
    <xf numFmtId="165" fontId="21" fillId="0" borderId="61" xfId="3" applyNumberFormat="1" applyFont="1" applyFill="1" applyBorder="1" applyAlignment="1">
      <alignment horizontal="center" vertical="center"/>
    </xf>
    <xf numFmtId="165" fontId="21" fillId="0" borderId="62" xfId="3" applyNumberFormat="1" applyFont="1" applyFill="1" applyBorder="1" applyAlignment="1">
      <alignment horizontal="center" vertical="center"/>
    </xf>
    <xf numFmtId="165" fontId="21" fillId="0" borderId="32" xfId="3" applyNumberFormat="1" applyFont="1" applyFill="1" applyBorder="1" applyAlignment="1">
      <alignment horizontal="center" vertical="center"/>
    </xf>
    <xf numFmtId="0" fontId="21" fillId="0" borderId="34" xfId="7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2" fillId="13" borderId="62" xfId="7" applyFont="1" applyFill="1" applyBorder="1" applyAlignment="1">
      <alignment horizontal="center" vertical="center"/>
    </xf>
    <xf numFmtId="165" fontId="21" fillId="0" borderId="63" xfId="3" applyNumberFormat="1" applyFont="1" applyFill="1" applyBorder="1" applyAlignment="1">
      <alignment horizontal="center" vertical="center"/>
    </xf>
    <xf numFmtId="165" fontId="21" fillId="0" borderId="64" xfId="3" applyNumberFormat="1" applyFont="1" applyFill="1" applyBorder="1" applyAlignment="1">
      <alignment horizontal="center" vertical="center"/>
    </xf>
    <xf numFmtId="0" fontId="21" fillId="0" borderId="36" xfId="7" applyFont="1" applyBorder="1" applyAlignment="1">
      <alignment horizontal="center" vertical="center"/>
    </xf>
    <xf numFmtId="165" fontId="21" fillId="0" borderId="65" xfId="3" applyNumberFormat="1" applyFont="1" applyFill="1" applyBorder="1" applyAlignment="1">
      <alignment horizontal="center" vertical="center"/>
    </xf>
    <xf numFmtId="170" fontId="21" fillId="14" borderId="36" xfId="6" applyNumberFormat="1" applyFont="1" applyFill="1" applyBorder="1" applyAlignment="1">
      <alignment horizontal="center" vertical="center" wrapText="1"/>
    </xf>
    <xf numFmtId="165" fontId="21" fillId="0" borderId="51" xfId="3" applyNumberFormat="1" applyFont="1" applyFill="1" applyBorder="1" applyAlignment="1">
      <alignment horizontal="center" vertical="center"/>
    </xf>
    <xf numFmtId="0" fontId="24" fillId="0" borderId="12" xfId="0" applyFont="1" applyBorder="1"/>
    <xf numFmtId="165" fontId="22" fillId="0" borderId="0" xfId="0" applyNumberFormat="1" applyFont="1"/>
    <xf numFmtId="0" fontId="24" fillId="0" borderId="32" xfId="0" applyFont="1" applyBorder="1"/>
    <xf numFmtId="170" fontId="25" fillId="15" borderId="34" xfId="6" applyNumberFormat="1" applyFont="1" applyFill="1" applyBorder="1" applyAlignment="1">
      <alignment horizontal="center" vertical="center" wrapText="1"/>
    </xf>
    <xf numFmtId="0" fontId="21" fillId="0" borderId="57" xfId="6" applyFont="1" applyBorder="1" applyAlignment="1">
      <alignment horizontal="center" vertical="center" wrapText="1"/>
    </xf>
    <xf numFmtId="165" fontId="21" fillId="0" borderId="66" xfId="3" applyNumberFormat="1" applyFont="1" applyFill="1" applyBorder="1" applyAlignment="1">
      <alignment horizontal="center" vertical="center"/>
    </xf>
    <xf numFmtId="165" fontId="21" fillId="0" borderId="67" xfId="3" applyNumberFormat="1" applyFont="1" applyFill="1" applyBorder="1" applyAlignment="1">
      <alignment horizontal="center" vertical="center"/>
    </xf>
    <xf numFmtId="165" fontId="21" fillId="0" borderId="68" xfId="3" applyNumberFormat="1" applyFont="1" applyFill="1" applyBorder="1" applyAlignment="1">
      <alignment horizontal="center" vertical="center"/>
    </xf>
    <xf numFmtId="165" fontId="21" fillId="0" borderId="44" xfId="3" applyNumberFormat="1" applyFont="1" applyFill="1" applyBorder="1" applyAlignment="1">
      <alignment horizontal="center" vertical="center"/>
    </xf>
    <xf numFmtId="165" fontId="21" fillId="0" borderId="69" xfId="3" applyNumberFormat="1" applyFont="1" applyFill="1" applyBorder="1" applyAlignment="1">
      <alignment horizontal="center" vertical="center"/>
    </xf>
    <xf numFmtId="170" fontId="25" fillId="15" borderId="36" xfId="6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49" fontId="23" fillId="2" borderId="0" xfId="0" applyNumberFormat="1" applyFont="1" applyFill="1" applyAlignment="1">
      <alignment horizontal="left"/>
    </xf>
    <xf numFmtId="165" fontId="22" fillId="2" borderId="0" xfId="0" applyNumberFormat="1" applyFont="1" applyFill="1" applyAlignment="1">
      <alignment horizontal="center"/>
    </xf>
    <xf numFmtId="0" fontId="24" fillId="2" borderId="0" xfId="0" applyFont="1" applyFill="1"/>
    <xf numFmtId="0" fontId="3" fillId="0" borderId="70" xfId="0" applyFont="1" applyBorder="1" applyAlignment="1">
      <alignment horizontal="center" vertical="center"/>
    </xf>
    <xf numFmtId="173" fontId="0" fillId="0" borderId="2" xfId="0" applyNumberForma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72" xfId="0" applyFont="1" applyBorder="1" applyAlignment="1">
      <alignment horizontal="center" vertical="center"/>
    </xf>
    <xf numFmtId="173" fontId="0" fillId="0" borderId="73" xfId="0" applyNumberForma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16" borderId="75" xfId="0" applyFont="1" applyFill="1" applyBorder="1" applyAlignment="1">
      <alignment horizontal="center" vertical="center"/>
    </xf>
    <xf numFmtId="0" fontId="2" fillId="16" borderId="76" xfId="0" applyFont="1" applyFill="1" applyBorder="1" applyAlignment="1">
      <alignment horizontal="center" vertical="center"/>
    </xf>
    <xf numFmtId="0" fontId="2" fillId="16" borderId="7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0" fillId="2" borderId="0" xfId="0" applyFill="1" applyBorder="1"/>
    <xf numFmtId="0" fontId="29" fillId="2" borderId="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/>
    </xf>
    <xf numFmtId="174" fontId="2" fillId="10" borderId="20" xfId="3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9" fontId="3" fillId="7" borderId="3" xfId="3" applyNumberFormat="1" applyFont="1" applyFill="1" applyBorder="1" applyAlignment="1">
      <alignment horizontal="center"/>
    </xf>
    <xf numFmtId="169" fontId="0" fillId="0" borderId="11" xfId="3" applyNumberFormat="1" applyFont="1" applyBorder="1"/>
    <xf numFmtId="169" fontId="3" fillId="18" borderId="3" xfId="3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169" fontId="3" fillId="7" borderId="27" xfId="3" applyNumberFormat="1" applyFont="1" applyFill="1" applyBorder="1" applyAlignment="1">
      <alignment horizontal="center"/>
    </xf>
    <xf numFmtId="169" fontId="0" fillId="0" borderId="28" xfId="3" applyNumberFormat="1" applyFont="1" applyBorder="1"/>
    <xf numFmtId="0" fontId="2" fillId="17" borderId="79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0" fillId="19" borderId="44" xfId="0" applyFont="1" applyFill="1" applyBorder="1" applyAlignment="1">
      <alignment horizontal="center" vertical="center" wrapText="1"/>
    </xf>
    <xf numFmtId="175" fontId="30" fillId="19" borderId="44" xfId="1" applyNumberFormat="1" applyFont="1" applyFill="1" applyBorder="1" applyAlignment="1">
      <alignment horizontal="center" vertical="center" wrapText="1"/>
    </xf>
    <xf numFmtId="175" fontId="31" fillId="19" borderId="44" xfId="1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175" fontId="16" fillId="0" borderId="25" xfId="1" applyNumberFormat="1" applyFont="1" applyFill="1" applyBorder="1" applyAlignment="1">
      <alignment horizontal="center" vertical="center"/>
    </xf>
    <xf numFmtId="175" fontId="16" fillId="0" borderId="25" xfId="1" applyNumberFormat="1" applyFont="1" applyFill="1" applyBorder="1" applyAlignment="1">
      <alignment vertical="center"/>
    </xf>
    <xf numFmtId="175" fontId="16" fillId="0" borderId="25" xfId="0" applyNumberFormat="1" applyFont="1" applyBorder="1" applyAlignment="1">
      <alignment horizontal="center" vertical="center"/>
    </xf>
    <xf numFmtId="175" fontId="16" fillId="0" borderId="3" xfId="1" applyNumberFormat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75" fontId="16" fillId="0" borderId="3" xfId="1" applyNumberFormat="1" applyFont="1" applyFill="1" applyBorder="1" applyAlignment="1">
      <alignment horizontal="center" vertical="center"/>
    </xf>
    <xf numFmtId="175" fontId="9" fillId="0" borderId="3" xfId="1" applyNumberFormat="1" applyFont="1" applyFill="1" applyBorder="1" applyAlignment="1">
      <alignment vertical="center"/>
    </xf>
    <xf numFmtId="175" fontId="16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175" fontId="30" fillId="0" borderId="3" xfId="0" applyNumberFormat="1" applyFont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175" fontId="16" fillId="0" borderId="3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34" fillId="2" borderId="0" xfId="0" applyFont="1" applyFill="1" applyAlignment="1">
      <alignment horizontal="left" vertical="top" wrapText="1" indent="10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30" fillId="2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1" fontId="35" fillId="0" borderId="2" xfId="0" applyNumberFormat="1" applyFont="1" applyBorder="1" applyAlignment="1">
      <alignment horizontal="center" vertical="top" shrinkToFit="1"/>
    </xf>
    <xf numFmtId="177" fontId="35" fillId="0" borderId="2" xfId="0" applyNumberFormat="1" applyFont="1" applyBorder="1" applyAlignment="1">
      <alignment horizontal="center" vertical="top" shrinkToFit="1"/>
    </xf>
    <xf numFmtId="0" fontId="4" fillId="0" borderId="80" xfId="0" applyFont="1" applyBorder="1" applyAlignment="1">
      <alignment horizontal="center" vertical="top" wrapText="1"/>
    </xf>
    <xf numFmtId="1" fontId="35" fillId="0" borderId="80" xfId="0" applyNumberFormat="1" applyFont="1" applyBorder="1" applyAlignment="1">
      <alignment horizontal="center" vertical="top" shrinkToFit="1"/>
    </xf>
    <xf numFmtId="177" fontId="35" fillId="0" borderId="80" xfId="0" applyNumberFormat="1" applyFont="1" applyBorder="1" applyAlignment="1">
      <alignment horizontal="center" vertical="top" shrinkToFit="1"/>
    </xf>
    <xf numFmtId="0" fontId="36" fillId="24" borderId="0" xfId="0" applyFont="1" applyFill="1" applyAlignment="1">
      <alignment horizontal="left" wrapText="1"/>
    </xf>
    <xf numFmtId="0" fontId="4" fillId="0" borderId="76" xfId="0" applyFont="1" applyBorder="1" applyAlignment="1">
      <alignment horizontal="center" vertical="top" wrapText="1"/>
    </xf>
    <xf numFmtId="1" fontId="35" fillId="0" borderId="76" xfId="0" applyNumberFormat="1" applyFont="1" applyBorder="1" applyAlignment="1">
      <alignment horizontal="center" vertical="top" shrinkToFit="1"/>
    </xf>
    <xf numFmtId="177" fontId="35" fillId="0" borderId="76" xfId="0" applyNumberFormat="1" applyFont="1" applyBorder="1" applyAlignment="1">
      <alignment horizontal="center" vertical="top" shrinkToFit="1"/>
    </xf>
    <xf numFmtId="0" fontId="36" fillId="23" borderId="2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176" fontId="40" fillId="0" borderId="3" xfId="0" applyNumberFormat="1" applyFont="1" applyBorder="1" applyAlignment="1">
      <alignment horizontal="center" vertical="center" shrinkToFit="1"/>
    </xf>
    <xf numFmtId="177" fontId="41" fillId="21" borderId="3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1" borderId="3" xfId="0" applyFont="1" applyFill="1" applyBorder="1" applyAlignment="1">
      <alignment horizontal="center" vertical="center" wrapText="1"/>
    </xf>
    <xf numFmtId="177" fontId="41" fillId="22" borderId="3" xfId="0" applyNumberFormat="1" applyFont="1" applyFill="1" applyBorder="1" applyAlignment="1">
      <alignment horizontal="center" vertical="center" shrinkToFit="1"/>
    </xf>
    <xf numFmtId="1" fontId="41" fillId="0" borderId="3" xfId="0" applyNumberFormat="1" applyFont="1" applyBorder="1" applyAlignment="1">
      <alignment horizontal="center" vertical="center" shrinkToFit="1"/>
    </xf>
    <xf numFmtId="0" fontId="39" fillId="22" borderId="3" xfId="0" applyFont="1" applyFill="1" applyBorder="1" applyAlignment="1">
      <alignment horizontal="center" vertical="center" wrapText="1"/>
    </xf>
    <xf numFmtId="1" fontId="42" fillId="0" borderId="3" xfId="0" applyNumberFormat="1" applyFont="1" applyBorder="1" applyAlignment="1">
      <alignment horizontal="center" vertical="center" shrinkToFit="1"/>
    </xf>
    <xf numFmtId="177" fontId="42" fillId="22" borderId="3" xfId="0" applyNumberFormat="1" applyFont="1" applyFill="1" applyBorder="1" applyAlignment="1">
      <alignment horizontal="center" vertical="center" shrinkToFit="1"/>
    </xf>
  </cellXfs>
  <cellStyles count="8">
    <cellStyle name="Millares" xfId="1" builtinId="3"/>
    <cellStyle name="Millares [0]" xfId="2" builtinId="6"/>
    <cellStyle name="Moneda" xfId="3" builtinId="4"/>
    <cellStyle name="Moneda [0]" xfId="4" builtinId="7"/>
    <cellStyle name="Normal" xfId="0" builtinId="0"/>
    <cellStyle name="Normal 3" xfId="6" xr:uid="{C0615D4B-3185-4750-A2C9-C92D6F3B650A}"/>
    <cellStyle name="Porcentaje" xfId="5" builtinId="5"/>
    <cellStyle name="標準_YC53次設試1次生試台数調査対象機種 (2)" xfId="7" xr:uid="{37B8802A-1BA9-4485-A365-7548B543E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1.png"/><Relationship Id="rId1" Type="http://schemas.openxmlformats.org/officeDocument/2006/relationships/image" Target="../media/image65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6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6.png"/><Relationship Id="rId18" Type="http://schemas.openxmlformats.org/officeDocument/2006/relationships/image" Target="../media/image31.png"/><Relationship Id="rId26" Type="http://schemas.openxmlformats.org/officeDocument/2006/relationships/image" Target="../media/image39.png"/><Relationship Id="rId39" Type="http://schemas.openxmlformats.org/officeDocument/2006/relationships/image" Target="../media/image52.png"/><Relationship Id="rId21" Type="http://schemas.openxmlformats.org/officeDocument/2006/relationships/image" Target="../media/image34.png"/><Relationship Id="rId34" Type="http://schemas.openxmlformats.org/officeDocument/2006/relationships/image" Target="../media/image47.png"/><Relationship Id="rId42" Type="http://schemas.openxmlformats.org/officeDocument/2006/relationships/image" Target="../media/image55.png"/><Relationship Id="rId7" Type="http://schemas.openxmlformats.org/officeDocument/2006/relationships/image" Target="../media/image20.png"/><Relationship Id="rId2" Type="http://schemas.openxmlformats.org/officeDocument/2006/relationships/image" Target="../media/image14.png"/><Relationship Id="rId16" Type="http://schemas.openxmlformats.org/officeDocument/2006/relationships/image" Target="../media/image29.png"/><Relationship Id="rId29" Type="http://schemas.openxmlformats.org/officeDocument/2006/relationships/image" Target="../media/image42.png"/><Relationship Id="rId1" Type="http://schemas.openxmlformats.org/officeDocument/2006/relationships/image" Target="../media/image13.png"/><Relationship Id="rId6" Type="http://schemas.openxmlformats.org/officeDocument/2006/relationships/image" Target="../media/image19.png"/><Relationship Id="rId11" Type="http://schemas.openxmlformats.org/officeDocument/2006/relationships/image" Target="../media/image24.png"/><Relationship Id="rId24" Type="http://schemas.openxmlformats.org/officeDocument/2006/relationships/image" Target="../media/image37.png"/><Relationship Id="rId32" Type="http://schemas.openxmlformats.org/officeDocument/2006/relationships/image" Target="../media/image45.png"/><Relationship Id="rId37" Type="http://schemas.openxmlformats.org/officeDocument/2006/relationships/image" Target="../media/image50.png"/><Relationship Id="rId40" Type="http://schemas.openxmlformats.org/officeDocument/2006/relationships/image" Target="../media/image53.png"/><Relationship Id="rId45" Type="http://schemas.openxmlformats.org/officeDocument/2006/relationships/image" Target="../media/image58.png"/><Relationship Id="rId5" Type="http://schemas.openxmlformats.org/officeDocument/2006/relationships/image" Target="../media/image18.png"/><Relationship Id="rId15" Type="http://schemas.openxmlformats.org/officeDocument/2006/relationships/image" Target="../media/image28.png"/><Relationship Id="rId23" Type="http://schemas.openxmlformats.org/officeDocument/2006/relationships/image" Target="../media/image36.png"/><Relationship Id="rId28" Type="http://schemas.openxmlformats.org/officeDocument/2006/relationships/image" Target="../media/image41.png"/><Relationship Id="rId36" Type="http://schemas.openxmlformats.org/officeDocument/2006/relationships/image" Target="../media/image49.png"/><Relationship Id="rId10" Type="http://schemas.openxmlformats.org/officeDocument/2006/relationships/image" Target="../media/image23.png"/><Relationship Id="rId19" Type="http://schemas.openxmlformats.org/officeDocument/2006/relationships/image" Target="../media/image32.png"/><Relationship Id="rId31" Type="http://schemas.openxmlformats.org/officeDocument/2006/relationships/image" Target="../media/image44.png"/><Relationship Id="rId44" Type="http://schemas.openxmlformats.org/officeDocument/2006/relationships/image" Target="../media/image57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Relationship Id="rId14" Type="http://schemas.openxmlformats.org/officeDocument/2006/relationships/image" Target="../media/image27.png"/><Relationship Id="rId22" Type="http://schemas.openxmlformats.org/officeDocument/2006/relationships/image" Target="../media/image35.png"/><Relationship Id="rId27" Type="http://schemas.openxmlformats.org/officeDocument/2006/relationships/image" Target="../media/image40.png"/><Relationship Id="rId30" Type="http://schemas.openxmlformats.org/officeDocument/2006/relationships/image" Target="../media/image43.png"/><Relationship Id="rId35" Type="http://schemas.openxmlformats.org/officeDocument/2006/relationships/image" Target="../media/image48.png"/><Relationship Id="rId43" Type="http://schemas.openxmlformats.org/officeDocument/2006/relationships/image" Target="../media/image56.png"/><Relationship Id="rId8" Type="http://schemas.openxmlformats.org/officeDocument/2006/relationships/image" Target="../media/image21.png"/><Relationship Id="rId3" Type="http://schemas.openxmlformats.org/officeDocument/2006/relationships/image" Target="../media/image15.png"/><Relationship Id="rId12" Type="http://schemas.openxmlformats.org/officeDocument/2006/relationships/image" Target="../media/image25.png"/><Relationship Id="rId17" Type="http://schemas.openxmlformats.org/officeDocument/2006/relationships/image" Target="../media/image30.png"/><Relationship Id="rId25" Type="http://schemas.openxmlformats.org/officeDocument/2006/relationships/image" Target="../media/image38.png"/><Relationship Id="rId33" Type="http://schemas.openxmlformats.org/officeDocument/2006/relationships/image" Target="../media/image46.png"/><Relationship Id="rId38" Type="http://schemas.openxmlformats.org/officeDocument/2006/relationships/image" Target="../media/image51.png"/><Relationship Id="rId46" Type="http://schemas.openxmlformats.org/officeDocument/2006/relationships/image" Target="../media/image59.png"/><Relationship Id="rId20" Type="http://schemas.openxmlformats.org/officeDocument/2006/relationships/image" Target="../media/image33.png"/><Relationship Id="rId41" Type="http://schemas.openxmlformats.org/officeDocument/2006/relationships/image" Target="../media/image5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60.jpeg"/><Relationship Id="rId4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3.png"/><Relationship Id="rId2" Type="http://schemas.openxmlformats.org/officeDocument/2006/relationships/image" Target="../media/image62.png"/><Relationship Id="rId1" Type="http://schemas.openxmlformats.org/officeDocument/2006/relationships/image" Target="../media/image6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1.png"/><Relationship Id="rId1" Type="http://schemas.openxmlformats.org/officeDocument/2006/relationships/image" Target="../media/image6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1</xdr:row>
      <xdr:rowOff>9524</xdr:rowOff>
    </xdr:from>
    <xdr:to>
      <xdr:col>2</xdr:col>
      <xdr:colOff>1621155</xdr:colOff>
      <xdr:row>4</xdr:row>
      <xdr:rowOff>59054</xdr:rowOff>
    </xdr:to>
    <xdr:grpSp>
      <xdr:nvGrpSpPr>
        <xdr:cNvPr id="2" name="object 98">
          <a:extLst>
            <a:ext uri="{FF2B5EF4-FFF2-40B4-BE49-F238E27FC236}">
              <a16:creationId xmlns:a16="http://schemas.microsoft.com/office/drawing/2014/main" id="{AD4B2794-13F1-FEAA-B95D-7453A194AFD2}"/>
            </a:ext>
          </a:extLst>
        </xdr:cNvPr>
        <xdr:cNvGrpSpPr/>
      </xdr:nvGrpSpPr>
      <xdr:grpSpPr>
        <a:xfrm>
          <a:off x="4305300" y="200024"/>
          <a:ext cx="621030" cy="621030"/>
          <a:chOff x="1358023" y="1769655"/>
          <a:chExt cx="621030" cy="621030"/>
        </a:xfrm>
      </xdr:grpSpPr>
      <xdr:sp macro="" textlink="">
        <xdr:nvSpPr>
          <xdr:cNvPr id="3" name="object 99">
            <a:extLst>
              <a:ext uri="{FF2B5EF4-FFF2-40B4-BE49-F238E27FC236}">
                <a16:creationId xmlns:a16="http://schemas.microsoft.com/office/drawing/2014/main" id="{6BC6EF5A-3A79-C54D-FF7A-DB4C4B93EAFD}"/>
              </a:ext>
            </a:extLst>
          </xdr:cNvPr>
          <xdr:cNvSpPr/>
        </xdr:nvSpPr>
        <xdr:spPr>
          <a:xfrm>
            <a:off x="1358023" y="1769655"/>
            <a:ext cx="621030" cy="621030"/>
          </a:xfrm>
          <a:custGeom>
            <a:avLst/>
            <a:gdLst/>
            <a:ahLst/>
            <a:cxnLst/>
            <a:rect l="l" t="t" r="r" b="b"/>
            <a:pathLst>
              <a:path w="621030" h="621030">
                <a:moveTo>
                  <a:pt x="583387" y="309841"/>
                </a:moveTo>
                <a:lnTo>
                  <a:pt x="581799" y="292468"/>
                </a:lnTo>
                <a:lnTo>
                  <a:pt x="581799" y="309841"/>
                </a:lnTo>
                <a:lnTo>
                  <a:pt x="576668" y="363232"/>
                </a:lnTo>
                <a:lnTo>
                  <a:pt x="561454" y="413829"/>
                </a:lnTo>
                <a:lnTo>
                  <a:pt x="536600" y="460463"/>
                </a:lnTo>
                <a:lnTo>
                  <a:pt x="502627" y="501954"/>
                </a:lnTo>
                <a:lnTo>
                  <a:pt x="461251" y="536092"/>
                </a:lnTo>
                <a:lnTo>
                  <a:pt x="414718" y="561111"/>
                </a:lnTo>
                <a:lnTo>
                  <a:pt x="364172" y="576516"/>
                </a:lnTo>
                <a:lnTo>
                  <a:pt x="310807" y="581812"/>
                </a:lnTo>
                <a:lnTo>
                  <a:pt x="257416" y="576707"/>
                </a:lnTo>
                <a:lnTo>
                  <a:pt x="206819" y="561479"/>
                </a:lnTo>
                <a:lnTo>
                  <a:pt x="160185" y="536638"/>
                </a:lnTo>
                <a:lnTo>
                  <a:pt x="118694" y="502640"/>
                </a:lnTo>
                <a:lnTo>
                  <a:pt x="84556" y="461289"/>
                </a:lnTo>
                <a:lnTo>
                  <a:pt x="59550" y="414743"/>
                </a:lnTo>
                <a:lnTo>
                  <a:pt x="44145" y="364197"/>
                </a:lnTo>
                <a:lnTo>
                  <a:pt x="38836" y="310819"/>
                </a:lnTo>
                <a:lnTo>
                  <a:pt x="43942" y="257441"/>
                </a:lnTo>
                <a:lnTo>
                  <a:pt x="59169" y="206844"/>
                </a:lnTo>
                <a:lnTo>
                  <a:pt x="84010" y="160210"/>
                </a:lnTo>
                <a:lnTo>
                  <a:pt x="117995" y="118706"/>
                </a:lnTo>
                <a:lnTo>
                  <a:pt x="159359" y="84582"/>
                </a:lnTo>
                <a:lnTo>
                  <a:pt x="205905" y="59575"/>
                </a:lnTo>
                <a:lnTo>
                  <a:pt x="256451" y="44170"/>
                </a:lnTo>
                <a:lnTo>
                  <a:pt x="309829" y="38849"/>
                </a:lnTo>
                <a:lnTo>
                  <a:pt x="363207" y="43967"/>
                </a:lnTo>
                <a:lnTo>
                  <a:pt x="413804" y="59194"/>
                </a:lnTo>
                <a:lnTo>
                  <a:pt x="460438" y="84035"/>
                </a:lnTo>
                <a:lnTo>
                  <a:pt x="501929" y="118008"/>
                </a:lnTo>
                <a:lnTo>
                  <a:pt x="536054" y="159385"/>
                </a:lnTo>
                <a:lnTo>
                  <a:pt x="561073" y="205930"/>
                </a:lnTo>
                <a:lnTo>
                  <a:pt x="576478" y="256476"/>
                </a:lnTo>
                <a:lnTo>
                  <a:pt x="581799" y="309841"/>
                </a:lnTo>
                <a:lnTo>
                  <a:pt x="581799" y="292468"/>
                </a:lnTo>
                <a:lnTo>
                  <a:pt x="578993" y="261734"/>
                </a:lnTo>
                <a:lnTo>
                  <a:pt x="578904" y="260756"/>
                </a:lnTo>
                <a:lnTo>
                  <a:pt x="566140" y="214579"/>
                </a:lnTo>
                <a:lnTo>
                  <a:pt x="545858" y="172085"/>
                </a:lnTo>
                <a:lnTo>
                  <a:pt x="518845" y="134010"/>
                </a:lnTo>
                <a:lnTo>
                  <a:pt x="485876" y="101168"/>
                </a:lnTo>
                <a:lnTo>
                  <a:pt x="447713" y="74295"/>
                </a:lnTo>
                <a:lnTo>
                  <a:pt x="405130" y="54165"/>
                </a:lnTo>
                <a:lnTo>
                  <a:pt x="358902" y="41567"/>
                </a:lnTo>
                <a:lnTo>
                  <a:pt x="309816" y="37249"/>
                </a:lnTo>
                <a:lnTo>
                  <a:pt x="260731" y="41744"/>
                </a:lnTo>
                <a:lnTo>
                  <a:pt x="214553" y="54521"/>
                </a:lnTo>
                <a:lnTo>
                  <a:pt x="172059" y="74790"/>
                </a:lnTo>
                <a:lnTo>
                  <a:pt x="133985" y="101803"/>
                </a:lnTo>
                <a:lnTo>
                  <a:pt x="101142" y="134772"/>
                </a:lnTo>
                <a:lnTo>
                  <a:pt x="74269" y="172935"/>
                </a:lnTo>
                <a:lnTo>
                  <a:pt x="54140" y="215506"/>
                </a:lnTo>
                <a:lnTo>
                  <a:pt x="41541" y="261734"/>
                </a:lnTo>
                <a:lnTo>
                  <a:pt x="37312" y="309841"/>
                </a:lnTo>
                <a:lnTo>
                  <a:pt x="37236" y="310819"/>
                </a:lnTo>
                <a:lnTo>
                  <a:pt x="41630" y="358927"/>
                </a:lnTo>
                <a:lnTo>
                  <a:pt x="41719" y="359905"/>
                </a:lnTo>
                <a:lnTo>
                  <a:pt x="54495" y="406082"/>
                </a:lnTo>
                <a:lnTo>
                  <a:pt x="74764" y="448589"/>
                </a:lnTo>
                <a:lnTo>
                  <a:pt x="101777" y="486651"/>
                </a:lnTo>
                <a:lnTo>
                  <a:pt x="134747" y="519506"/>
                </a:lnTo>
                <a:lnTo>
                  <a:pt x="172910" y="546379"/>
                </a:lnTo>
                <a:lnTo>
                  <a:pt x="215480" y="566496"/>
                </a:lnTo>
                <a:lnTo>
                  <a:pt x="261708" y="579094"/>
                </a:lnTo>
                <a:lnTo>
                  <a:pt x="310807" y="583399"/>
                </a:lnTo>
                <a:lnTo>
                  <a:pt x="328168" y="581812"/>
                </a:lnTo>
                <a:lnTo>
                  <a:pt x="359879" y="578916"/>
                </a:lnTo>
                <a:lnTo>
                  <a:pt x="406057" y="566153"/>
                </a:lnTo>
                <a:lnTo>
                  <a:pt x="448564" y="545884"/>
                </a:lnTo>
                <a:lnTo>
                  <a:pt x="486638" y="518871"/>
                </a:lnTo>
                <a:lnTo>
                  <a:pt x="519493" y="485902"/>
                </a:lnTo>
                <a:lnTo>
                  <a:pt x="546366" y="447738"/>
                </a:lnTo>
                <a:lnTo>
                  <a:pt x="566483" y="405155"/>
                </a:lnTo>
                <a:lnTo>
                  <a:pt x="579081" y="358927"/>
                </a:lnTo>
                <a:lnTo>
                  <a:pt x="583311" y="310819"/>
                </a:lnTo>
                <a:lnTo>
                  <a:pt x="583387" y="309841"/>
                </a:lnTo>
                <a:close/>
              </a:path>
              <a:path w="621030" h="621030">
                <a:moveTo>
                  <a:pt x="620649" y="309765"/>
                </a:moveTo>
                <a:lnTo>
                  <a:pt x="619086" y="290258"/>
                </a:lnTo>
                <a:lnTo>
                  <a:pt x="619086" y="309765"/>
                </a:lnTo>
                <a:lnTo>
                  <a:pt x="615810" y="355409"/>
                </a:lnTo>
                <a:lnTo>
                  <a:pt x="606171" y="398970"/>
                </a:lnTo>
                <a:lnTo>
                  <a:pt x="590613" y="439991"/>
                </a:lnTo>
                <a:lnTo>
                  <a:pt x="569633" y="477989"/>
                </a:lnTo>
                <a:lnTo>
                  <a:pt x="543712" y="512483"/>
                </a:lnTo>
                <a:lnTo>
                  <a:pt x="513308" y="543001"/>
                </a:lnTo>
                <a:lnTo>
                  <a:pt x="478904" y="569048"/>
                </a:lnTo>
                <a:lnTo>
                  <a:pt x="440994" y="590169"/>
                </a:lnTo>
                <a:lnTo>
                  <a:pt x="400024" y="605866"/>
                </a:lnTo>
                <a:lnTo>
                  <a:pt x="356501" y="615670"/>
                </a:lnTo>
                <a:lnTo>
                  <a:pt x="310883" y="619099"/>
                </a:lnTo>
                <a:lnTo>
                  <a:pt x="265239" y="615835"/>
                </a:lnTo>
                <a:lnTo>
                  <a:pt x="221678" y="606196"/>
                </a:lnTo>
                <a:lnTo>
                  <a:pt x="180657" y="590638"/>
                </a:lnTo>
                <a:lnTo>
                  <a:pt x="142659" y="569658"/>
                </a:lnTo>
                <a:lnTo>
                  <a:pt x="108165" y="543737"/>
                </a:lnTo>
                <a:lnTo>
                  <a:pt x="77660" y="513334"/>
                </a:lnTo>
                <a:lnTo>
                  <a:pt x="51600" y="478929"/>
                </a:lnTo>
                <a:lnTo>
                  <a:pt x="30492" y="441007"/>
                </a:lnTo>
                <a:lnTo>
                  <a:pt x="14782" y="400050"/>
                </a:lnTo>
                <a:lnTo>
                  <a:pt x="4991" y="356514"/>
                </a:lnTo>
                <a:lnTo>
                  <a:pt x="1562" y="310883"/>
                </a:lnTo>
                <a:lnTo>
                  <a:pt x="4813" y="265252"/>
                </a:lnTo>
                <a:lnTo>
                  <a:pt x="14465" y="221691"/>
                </a:lnTo>
                <a:lnTo>
                  <a:pt x="30010" y="180670"/>
                </a:lnTo>
                <a:lnTo>
                  <a:pt x="50990" y="142671"/>
                </a:lnTo>
                <a:lnTo>
                  <a:pt x="76923" y="108178"/>
                </a:lnTo>
                <a:lnTo>
                  <a:pt x="107327" y="77673"/>
                </a:lnTo>
                <a:lnTo>
                  <a:pt x="141719" y="51612"/>
                </a:lnTo>
                <a:lnTo>
                  <a:pt x="179641" y="30505"/>
                </a:lnTo>
                <a:lnTo>
                  <a:pt x="220611" y="14795"/>
                </a:lnTo>
                <a:lnTo>
                  <a:pt x="264134" y="5003"/>
                </a:lnTo>
                <a:lnTo>
                  <a:pt x="309765" y="1562"/>
                </a:lnTo>
                <a:lnTo>
                  <a:pt x="355396" y="4838"/>
                </a:lnTo>
                <a:lnTo>
                  <a:pt x="398957" y="14478"/>
                </a:lnTo>
                <a:lnTo>
                  <a:pt x="439978" y="30035"/>
                </a:lnTo>
                <a:lnTo>
                  <a:pt x="477977" y="51015"/>
                </a:lnTo>
                <a:lnTo>
                  <a:pt x="512470" y="76936"/>
                </a:lnTo>
                <a:lnTo>
                  <a:pt x="542975" y="107340"/>
                </a:lnTo>
                <a:lnTo>
                  <a:pt x="569036" y="141744"/>
                </a:lnTo>
                <a:lnTo>
                  <a:pt x="590143" y="179654"/>
                </a:lnTo>
                <a:lnTo>
                  <a:pt x="605853" y="220624"/>
                </a:lnTo>
                <a:lnTo>
                  <a:pt x="615645" y="264147"/>
                </a:lnTo>
                <a:lnTo>
                  <a:pt x="619086" y="309765"/>
                </a:lnTo>
                <a:lnTo>
                  <a:pt x="619086" y="290258"/>
                </a:lnTo>
                <a:lnTo>
                  <a:pt x="605358" y="213639"/>
                </a:lnTo>
                <a:lnTo>
                  <a:pt x="586803" y="169100"/>
                </a:lnTo>
                <a:lnTo>
                  <a:pt x="561378" y="127825"/>
                </a:lnTo>
                <a:lnTo>
                  <a:pt x="529361" y="90512"/>
                </a:lnTo>
                <a:lnTo>
                  <a:pt x="491921" y="58623"/>
                </a:lnTo>
                <a:lnTo>
                  <a:pt x="450557" y="33337"/>
                </a:lnTo>
                <a:lnTo>
                  <a:pt x="405942" y="14947"/>
                </a:lnTo>
                <a:lnTo>
                  <a:pt x="358787" y="3746"/>
                </a:lnTo>
                <a:lnTo>
                  <a:pt x="309765" y="0"/>
                </a:lnTo>
                <a:lnTo>
                  <a:pt x="260743" y="3924"/>
                </a:lnTo>
                <a:lnTo>
                  <a:pt x="213614" y="15290"/>
                </a:lnTo>
                <a:lnTo>
                  <a:pt x="169075" y="33845"/>
                </a:lnTo>
                <a:lnTo>
                  <a:pt x="127800" y="59270"/>
                </a:lnTo>
                <a:lnTo>
                  <a:pt x="90487" y="91300"/>
                </a:lnTo>
                <a:lnTo>
                  <a:pt x="58597" y="128727"/>
                </a:lnTo>
                <a:lnTo>
                  <a:pt x="33312" y="170091"/>
                </a:lnTo>
                <a:lnTo>
                  <a:pt x="14935" y="214706"/>
                </a:lnTo>
                <a:lnTo>
                  <a:pt x="3733" y="261861"/>
                </a:lnTo>
                <a:lnTo>
                  <a:pt x="76" y="309765"/>
                </a:lnTo>
                <a:lnTo>
                  <a:pt x="0" y="310883"/>
                </a:lnTo>
                <a:lnTo>
                  <a:pt x="3822" y="358800"/>
                </a:lnTo>
                <a:lnTo>
                  <a:pt x="3911" y="359918"/>
                </a:lnTo>
                <a:lnTo>
                  <a:pt x="15278" y="407035"/>
                </a:lnTo>
                <a:lnTo>
                  <a:pt x="33832" y="451586"/>
                </a:lnTo>
                <a:lnTo>
                  <a:pt x="59258" y="492848"/>
                </a:lnTo>
                <a:lnTo>
                  <a:pt x="91287" y="530161"/>
                </a:lnTo>
                <a:lnTo>
                  <a:pt x="128714" y="562063"/>
                </a:lnTo>
                <a:lnTo>
                  <a:pt x="170078" y="587336"/>
                </a:lnTo>
                <a:lnTo>
                  <a:pt x="214693" y="605713"/>
                </a:lnTo>
                <a:lnTo>
                  <a:pt x="261848" y="616915"/>
                </a:lnTo>
                <a:lnTo>
                  <a:pt x="310883" y="620649"/>
                </a:lnTo>
                <a:lnTo>
                  <a:pt x="330276" y="619099"/>
                </a:lnTo>
                <a:lnTo>
                  <a:pt x="359892" y="616737"/>
                </a:lnTo>
                <a:lnTo>
                  <a:pt x="407009" y="605370"/>
                </a:lnTo>
                <a:lnTo>
                  <a:pt x="451548" y="586828"/>
                </a:lnTo>
                <a:lnTo>
                  <a:pt x="492823" y="561403"/>
                </a:lnTo>
                <a:lnTo>
                  <a:pt x="530148" y="529361"/>
                </a:lnTo>
                <a:lnTo>
                  <a:pt x="562038" y="491934"/>
                </a:lnTo>
                <a:lnTo>
                  <a:pt x="587324" y="450570"/>
                </a:lnTo>
                <a:lnTo>
                  <a:pt x="605701" y="405968"/>
                </a:lnTo>
                <a:lnTo>
                  <a:pt x="616902" y="358800"/>
                </a:lnTo>
                <a:lnTo>
                  <a:pt x="620560" y="310883"/>
                </a:lnTo>
                <a:lnTo>
                  <a:pt x="620649" y="309765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4" name="object 100">
            <a:extLst>
              <a:ext uri="{FF2B5EF4-FFF2-40B4-BE49-F238E27FC236}">
                <a16:creationId xmlns:a16="http://schemas.microsoft.com/office/drawing/2014/main" id="{A6C159E7-DEED-BEE0-14B9-FC73EE3272B3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358874" y="1770519"/>
            <a:ext cx="618944" cy="618934"/>
          </a:xfrm>
          <a:prstGeom prst="rect">
            <a:avLst/>
          </a:prstGeom>
        </xdr:spPr>
      </xdr:pic>
      <xdr:pic>
        <xdr:nvPicPr>
          <xdr:cNvPr id="5" name="object 101">
            <a:extLst>
              <a:ext uri="{FF2B5EF4-FFF2-40B4-BE49-F238E27FC236}">
                <a16:creationId xmlns:a16="http://schemas.microsoft.com/office/drawing/2014/main" id="{C410C966-3F91-3FEC-C3B8-77429FE04F06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393266" y="1770519"/>
            <a:ext cx="584555" cy="618934"/>
          </a:xfrm>
          <a:prstGeom prst="rect">
            <a:avLst/>
          </a:prstGeom>
        </xdr:spPr>
      </xdr:pic>
      <xdr:pic>
        <xdr:nvPicPr>
          <xdr:cNvPr id="6" name="object 102">
            <a:extLst>
              <a:ext uri="{FF2B5EF4-FFF2-40B4-BE49-F238E27FC236}">
                <a16:creationId xmlns:a16="http://schemas.microsoft.com/office/drawing/2014/main" id="{FA2619D5-F18D-BB51-C41B-3197A8048AEA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939658" y="2043252"/>
            <a:ext cx="17246" cy="83502"/>
          </a:xfrm>
          <a:prstGeom prst="rect">
            <a:avLst/>
          </a:prstGeom>
        </xdr:spPr>
      </xdr:pic>
      <xdr:pic>
        <xdr:nvPicPr>
          <xdr:cNvPr id="7" name="object 103">
            <a:extLst>
              <a:ext uri="{FF2B5EF4-FFF2-40B4-BE49-F238E27FC236}">
                <a16:creationId xmlns:a16="http://schemas.microsoft.com/office/drawing/2014/main" id="{0F90E31E-89E8-4480-9442-FEBBE8900DAC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359672" y="2024849"/>
            <a:ext cx="20169" cy="81152"/>
          </a:xfrm>
          <a:prstGeom prst="rect">
            <a:avLst/>
          </a:prstGeom>
        </xdr:spPr>
      </xdr:pic>
      <xdr:pic>
        <xdr:nvPicPr>
          <xdr:cNvPr id="8" name="object 104">
            <a:extLst>
              <a:ext uri="{FF2B5EF4-FFF2-40B4-BE49-F238E27FC236}">
                <a16:creationId xmlns:a16="http://schemas.microsoft.com/office/drawing/2014/main" id="{A38508FB-D579-00BE-CFDB-E3B942668583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360944" y="1786763"/>
            <a:ext cx="306870" cy="536447"/>
          </a:xfrm>
          <a:prstGeom prst="rect">
            <a:avLst/>
          </a:prstGeom>
        </xdr:spPr>
      </xdr:pic>
      <xdr:pic>
        <xdr:nvPicPr>
          <xdr:cNvPr id="9" name="object 105">
            <a:extLst>
              <a:ext uri="{FF2B5EF4-FFF2-40B4-BE49-F238E27FC236}">
                <a16:creationId xmlns:a16="http://schemas.microsoft.com/office/drawing/2014/main" id="{FB35A573-9E21-395B-9958-D6EA0543D3BF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358874" y="1770519"/>
            <a:ext cx="618947" cy="618934"/>
          </a:xfrm>
          <a:prstGeom prst="rect">
            <a:avLst/>
          </a:prstGeom>
        </xdr:spPr>
      </xdr:pic>
      <xdr:pic>
        <xdr:nvPicPr>
          <xdr:cNvPr id="10" name="object 106">
            <a:extLst>
              <a:ext uri="{FF2B5EF4-FFF2-40B4-BE49-F238E27FC236}">
                <a16:creationId xmlns:a16="http://schemas.microsoft.com/office/drawing/2014/main" id="{58546D69-45AB-825A-0D91-52FC66BFD151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1394206" y="1805851"/>
            <a:ext cx="548284" cy="548271"/>
          </a:xfrm>
          <a:prstGeom prst="rect">
            <a:avLst/>
          </a:prstGeom>
        </xdr:spPr>
      </xdr:pic>
      <xdr:pic>
        <xdr:nvPicPr>
          <xdr:cNvPr id="11" name="object 107">
            <a:extLst>
              <a:ext uri="{FF2B5EF4-FFF2-40B4-BE49-F238E27FC236}">
                <a16:creationId xmlns:a16="http://schemas.microsoft.com/office/drawing/2014/main" id="{22730683-15A2-BB0E-E03C-8BCC2B5F0044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1424660" y="1798370"/>
            <a:ext cx="487853" cy="427812"/>
          </a:xfrm>
          <a:prstGeom prst="rect">
            <a:avLst/>
          </a:prstGeom>
        </xdr:spPr>
      </xdr:pic>
      <xdr:pic>
        <xdr:nvPicPr>
          <xdr:cNvPr id="12" name="object 108">
            <a:extLst>
              <a:ext uri="{FF2B5EF4-FFF2-40B4-BE49-F238E27FC236}">
                <a16:creationId xmlns:a16="http://schemas.microsoft.com/office/drawing/2014/main" id="{257D7C34-69A9-ADFC-2509-523E40ECFED2}"/>
              </a:ext>
            </a:extLst>
          </xdr:cNvPr>
          <xdr:cNvPicPr/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1424114" y="1798370"/>
            <a:ext cx="488797" cy="422897"/>
          </a:xfrm>
          <a:prstGeom prst="rect">
            <a:avLst/>
          </a:prstGeom>
        </xdr:spPr>
      </xdr:pic>
      <xdr:sp macro="" textlink="">
        <xdr:nvSpPr>
          <xdr:cNvPr id="13" name="object 109">
            <a:extLst>
              <a:ext uri="{FF2B5EF4-FFF2-40B4-BE49-F238E27FC236}">
                <a16:creationId xmlns:a16="http://schemas.microsoft.com/office/drawing/2014/main" id="{3644586A-614A-1EE4-5B07-5BA50A642B65}"/>
              </a:ext>
            </a:extLst>
          </xdr:cNvPr>
          <xdr:cNvSpPr/>
        </xdr:nvSpPr>
        <xdr:spPr>
          <a:xfrm>
            <a:off x="1426222" y="1805508"/>
            <a:ext cx="237490" cy="404495"/>
          </a:xfrm>
          <a:custGeom>
            <a:avLst/>
            <a:gdLst/>
            <a:ahLst/>
            <a:cxnLst/>
            <a:rect l="l" t="t" r="r" b="b"/>
            <a:pathLst>
              <a:path w="237489" h="404494">
                <a:moveTo>
                  <a:pt x="232359" y="0"/>
                </a:moveTo>
                <a:lnTo>
                  <a:pt x="231876" y="520"/>
                </a:lnTo>
                <a:lnTo>
                  <a:pt x="231114" y="1485"/>
                </a:lnTo>
                <a:lnTo>
                  <a:pt x="230466" y="2349"/>
                </a:lnTo>
                <a:lnTo>
                  <a:pt x="196000" y="245630"/>
                </a:lnTo>
                <a:lnTo>
                  <a:pt x="195745" y="247230"/>
                </a:lnTo>
                <a:lnTo>
                  <a:pt x="195300" y="247942"/>
                </a:lnTo>
                <a:lnTo>
                  <a:pt x="194436" y="248729"/>
                </a:lnTo>
                <a:lnTo>
                  <a:pt x="1079" y="401307"/>
                </a:lnTo>
                <a:lnTo>
                  <a:pt x="482" y="402501"/>
                </a:lnTo>
                <a:lnTo>
                  <a:pt x="0" y="404101"/>
                </a:lnTo>
                <a:lnTo>
                  <a:pt x="200532" y="250532"/>
                </a:lnTo>
                <a:lnTo>
                  <a:pt x="206757" y="250532"/>
                </a:lnTo>
                <a:lnTo>
                  <a:pt x="205499" y="249641"/>
                </a:lnTo>
                <a:lnTo>
                  <a:pt x="203833" y="247942"/>
                </a:lnTo>
                <a:lnTo>
                  <a:pt x="201853" y="245630"/>
                </a:lnTo>
                <a:lnTo>
                  <a:pt x="202133" y="242455"/>
                </a:lnTo>
                <a:lnTo>
                  <a:pt x="202222" y="240499"/>
                </a:lnTo>
                <a:lnTo>
                  <a:pt x="207064" y="199862"/>
                </a:lnTo>
                <a:lnTo>
                  <a:pt x="217409" y="117530"/>
                </a:lnTo>
                <a:lnTo>
                  <a:pt x="227694" y="36558"/>
                </a:lnTo>
                <a:lnTo>
                  <a:pt x="232292" y="520"/>
                </a:lnTo>
                <a:lnTo>
                  <a:pt x="232359" y="0"/>
                </a:lnTo>
                <a:close/>
              </a:path>
              <a:path w="237489" h="404494">
                <a:moveTo>
                  <a:pt x="206757" y="250532"/>
                </a:moveTo>
                <a:lnTo>
                  <a:pt x="200532" y="250532"/>
                </a:lnTo>
                <a:lnTo>
                  <a:pt x="233946" y="268693"/>
                </a:lnTo>
                <a:lnTo>
                  <a:pt x="236956" y="269633"/>
                </a:lnTo>
                <a:lnTo>
                  <a:pt x="218985" y="258485"/>
                </a:lnTo>
                <a:lnTo>
                  <a:pt x="209537" y="252501"/>
                </a:lnTo>
                <a:lnTo>
                  <a:pt x="206757" y="250532"/>
                </a:lnTo>
                <a:close/>
              </a:path>
            </a:pathLst>
          </a:custGeom>
          <a:solidFill>
            <a:srgbClr val="495B5E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4" name="object 110">
            <a:extLst>
              <a:ext uri="{FF2B5EF4-FFF2-40B4-BE49-F238E27FC236}">
                <a16:creationId xmlns:a16="http://schemas.microsoft.com/office/drawing/2014/main" id="{0D697691-1484-C6BD-B74F-B10871146837}"/>
              </a:ext>
            </a:extLst>
          </xdr:cNvPr>
          <xdr:cNvPicPr/>
        </xdr:nvPicPr>
        <xdr:blipFill>
          <a:blip xmlns:r="http://schemas.openxmlformats.org/officeDocument/2006/relationships" r:embed="rId10" cstate="print"/>
          <a:stretch>
            <a:fillRect/>
          </a:stretch>
        </xdr:blipFill>
        <xdr:spPr>
          <a:xfrm>
            <a:off x="1714187" y="2051583"/>
            <a:ext cx="337" cy="1142"/>
          </a:xfrm>
          <a:prstGeom prst="rect">
            <a:avLst/>
          </a:prstGeom>
        </xdr:spPr>
      </xdr:pic>
      <xdr:sp macro="" textlink="">
        <xdr:nvSpPr>
          <xdr:cNvPr id="15" name="object 111">
            <a:extLst>
              <a:ext uri="{FF2B5EF4-FFF2-40B4-BE49-F238E27FC236}">
                <a16:creationId xmlns:a16="http://schemas.microsoft.com/office/drawing/2014/main" id="{5E4709F2-3CAE-2DC1-8D53-34E05195EBEF}"/>
              </a:ext>
            </a:extLst>
          </xdr:cNvPr>
          <xdr:cNvSpPr/>
        </xdr:nvSpPr>
        <xdr:spPr>
          <a:xfrm>
            <a:off x="1436865" y="2128913"/>
            <a:ext cx="463550" cy="97790"/>
          </a:xfrm>
          <a:custGeom>
            <a:avLst/>
            <a:gdLst/>
            <a:ahLst/>
            <a:cxnLst/>
            <a:rect l="l" t="t" r="r" b="b"/>
            <a:pathLst>
              <a:path w="463550" h="97789">
                <a:moveTo>
                  <a:pt x="231571" y="0"/>
                </a:moveTo>
                <a:lnTo>
                  <a:pt x="0" y="97066"/>
                </a:lnTo>
                <a:lnTo>
                  <a:pt x="1676" y="97269"/>
                </a:lnTo>
                <a:lnTo>
                  <a:pt x="231165" y="4660"/>
                </a:lnTo>
                <a:lnTo>
                  <a:pt x="231813" y="4635"/>
                </a:lnTo>
                <a:lnTo>
                  <a:pt x="461822" y="96431"/>
                </a:lnTo>
                <a:lnTo>
                  <a:pt x="463473" y="96227"/>
                </a:lnTo>
                <a:lnTo>
                  <a:pt x="231571" y="0"/>
                </a:lnTo>
                <a:close/>
              </a:path>
            </a:pathLst>
          </a:custGeom>
          <a:solidFill>
            <a:srgbClr val="45555A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6" name="object 112">
            <a:extLst>
              <a:ext uri="{FF2B5EF4-FFF2-40B4-BE49-F238E27FC236}">
                <a16:creationId xmlns:a16="http://schemas.microsoft.com/office/drawing/2014/main" id="{DDACBDA4-DEDB-34D6-9904-249D90D67517}"/>
              </a:ext>
            </a:extLst>
          </xdr:cNvPr>
          <xdr:cNvSpPr/>
        </xdr:nvSpPr>
        <xdr:spPr>
          <a:xfrm>
            <a:off x="1710270" y="2053209"/>
            <a:ext cx="200660" cy="155575"/>
          </a:xfrm>
          <a:custGeom>
            <a:avLst/>
            <a:gdLst/>
            <a:ahLst/>
            <a:cxnLst/>
            <a:rect l="l" t="t" r="r" b="b"/>
            <a:pathLst>
              <a:path w="200660" h="155575">
                <a:moveTo>
                  <a:pt x="4254" y="0"/>
                </a:moveTo>
                <a:lnTo>
                  <a:pt x="0" y="2616"/>
                </a:lnTo>
                <a:lnTo>
                  <a:pt x="200647" y="155498"/>
                </a:lnTo>
                <a:lnTo>
                  <a:pt x="200063" y="153682"/>
                </a:lnTo>
                <a:lnTo>
                  <a:pt x="199580" y="152755"/>
                </a:lnTo>
                <a:lnTo>
                  <a:pt x="4254" y="0"/>
                </a:lnTo>
                <a:close/>
              </a:path>
            </a:pathLst>
          </a:custGeom>
          <a:solidFill>
            <a:srgbClr val="64737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7" name="object 113">
            <a:extLst>
              <a:ext uri="{FF2B5EF4-FFF2-40B4-BE49-F238E27FC236}">
                <a16:creationId xmlns:a16="http://schemas.microsoft.com/office/drawing/2014/main" id="{2FCC62D3-02CD-F135-6D90-490E43361704}"/>
              </a:ext>
            </a:extLst>
          </xdr:cNvPr>
          <xdr:cNvSpPr/>
        </xdr:nvSpPr>
        <xdr:spPr>
          <a:xfrm>
            <a:off x="1678050" y="1806549"/>
            <a:ext cx="36830" cy="258445"/>
          </a:xfrm>
          <a:custGeom>
            <a:avLst/>
            <a:gdLst/>
            <a:ahLst/>
            <a:cxnLst/>
            <a:rect l="l" t="t" r="r" b="b"/>
            <a:pathLst>
              <a:path w="36830" h="258444">
                <a:moveTo>
                  <a:pt x="0" y="0"/>
                </a:moveTo>
                <a:lnTo>
                  <a:pt x="32613" y="248729"/>
                </a:lnTo>
                <a:lnTo>
                  <a:pt x="17614" y="256705"/>
                </a:lnTo>
                <a:lnTo>
                  <a:pt x="18376" y="258025"/>
                </a:lnTo>
                <a:lnTo>
                  <a:pt x="32219" y="249262"/>
                </a:lnTo>
                <a:lnTo>
                  <a:pt x="36474" y="246646"/>
                </a:lnTo>
                <a:lnTo>
                  <a:pt x="965" y="1295"/>
                </a:lnTo>
                <a:lnTo>
                  <a:pt x="0" y="0"/>
                </a:lnTo>
                <a:close/>
              </a:path>
            </a:pathLst>
          </a:custGeom>
          <a:solidFill>
            <a:srgbClr val="506267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8" name="object 114">
            <a:extLst>
              <a:ext uri="{FF2B5EF4-FFF2-40B4-BE49-F238E27FC236}">
                <a16:creationId xmlns:a16="http://schemas.microsoft.com/office/drawing/2014/main" id="{15D44F64-51AD-5D58-380D-FF1A568213A2}"/>
              </a:ext>
            </a:extLst>
          </xdr:cNvPr>
          <xdr:cNvPicPr/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1424609" y="2073389"/>
            <a:ext cx="487972" cy="147320"/>
          </a:xfrm>
          <a:prstGeom prst="rect">
            <a:avLst/>
          </a:prstGeom>
        </xdr:spPr>
      </xdr:pic>
      <xdr:sp macro="" textlink="">
        <xdr:nvSpPr>
          <xdr:cNvPr id="19" name="object 115">
            <a:extLst>
              <a:ext uri="{FF2B5EF4-FFF2-40B4-BE49-F238E27FC236}">
                <a16:creationId xmlns:a16="http://schemas.microsoft.com/office/drawing/2014/main" id="{E04E72A5-A0BE-6583-2703-49DEB99B4040}"/>
              </a:ext>
            </a:extLst>
          </xdr:cNvPr>
          <xdr:cNvSpPr/>
        </xdr:nvSpPr>
        <xdr:spPr>
          <a:xfrm>
            <a:off x="1665634" y="1799069"/>
            <a:ext cx="1270" cy="274320"/>
          </a:xfrm>
          <a:custGeom>
            <a:avLst/>
            <a:gdLst/>
            <a:ahLst/>
            <a:cxnLst/>
            <a:rect l="l" t="t" r="r" b="b"/>
            <a:pathLst>
              <a:path w="1269" h="274319">
                <a:moveTo>
                  <a:pt x="0" y="274320"/>
                </a:moveTo>
                <a:lnTo>
                  <a:pt x="1098" y="274320"/>
                </a:lnTo>
                <a:lnTo>
                  <a:pt x="1098" y="0"/>
                </a:lnTo>
                <a:lnTo>
                  <a:pt x="0" y="0"/>
                </a:lnTo>
                <a:lnTo>
                  <a:pt x="0" y="274320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20" name="object 116">
            <a:extLst>
              <a:ext uri="{FF2B5EF4-FFF2-40B4-BE49-F238E27FC236}">
                <a16:creationId xmlns:a16="http://schemas.microsoft.com/office/drawing/2014/main" id="{66FDFE73-B638-CD5D-68FF-CE70183D3E66}"/>
              </a:ext>
            </a:extLst>
          </xdr:cNvPr>
          <xdr:cNvPicPr/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1666227" y="2083091"/>
            <a:ext cx="4203" cy="50050"/>
          </a:xfrm>
          <a:prstGeom prst="rect">
            <a:avLst/>
          </a:prstGeom>
        </xdr:spPr>
      </xdr:pic>
      <xdr:sp macro="" textlink="">
        <xdr:nvSpPr>
          <xdr:cNvPr id="21" name="object 117">
            <a:extLst>
              <a:ext uri="{FF2B5EF4-FFF2-40B4-BE49-F238E27FC236}">
                <a16:creationId xmlns:a16="http://schemas.microsoft.com/office/drawing/2014/main" id="{E9A026A6-5FAE-6D99-B056-545F1A13885B}"/>
              </a:ext>
            </a:extLst>
          </xdr:cNvPr>
          <xdr:cNvSpPr/>
        </xdr:nvSpPr>
        <xdr:spPr>
          <a:xfrm>
            <a:off x="1424622" y="1798370"/>
            <a:ext cx="488315" cy="423545"/>
          </a:xfrm>
          <a:custGeom>
            <a:avLst/>
            <a:gdLst/>
            <a:ahLst/>
            <a:cxnLst/>
            <a:rect l="l" t="t" r="r" b="b"/>
            <a:pathLst>
              <a:path w="488314" h="423544">
                <a:moveTo>
                  <a:pt x="487921" y="421081"/>
                </a:moveTo>
                <a:lnTo>
                  <a:pt x="251282" y="283210"/>
                </a:lnTo>
                <a:lnTo>
                  <a:pt x="250774" y="282841"/>
                </a:lnTo>
                <a:lnTo>
                  <a:pt x="250444" y="282727"/>
                </a:lnTo>
                <a:lnTo>
                  <a:pt x="249186" y="281990"/>
                </a:lnTo>
                <a:lnTo>
                  <a:pt x="249186" y="280733"/>
                </a:lnTo>
                <a:lnTo>
                  <a:pt x="250304" y="279996"/>
                </a:lnTo>
                <a:lnTo>
                  <a:pt x="250736" y="279819"/>
                </a:lnTo>
                <a:lnTo>
                  <a:pt x="251294" y="279361"/>
                </a:lnTo>
                <a:lnTo>
                  <a:pt x="253034" y="278244"/>
                </a:lnTo>
                <a:lnTo>
                  <a:pt x="271640" y="266306"/>
                </a:lnTo>
                <a:lnTo>
                  <a:pt x="286105" y="257873"/>
                </a:lnTo>
                <a:lnTo>
                  <a:pt x="285191" y="257022"/>
                </a:lnTo>
                <a:lnTo>
                  <a:pt x="270840" y="264998"/>
                </a:lnTo>
                <a:lnTo>
                  <a:pt x="249529" y="276085"/>
                </a:lnTo>
                <a:lnTo>
                  <a:pt x="249097" y="276288"/>
                </a:lnTo>
                <a:lnTo>
                  <a:pt x="248945" y="276390"/>
                </a:lnTo>
                <a:lnTo>
                  <a:pt x="247142" y="277329"/>
                </a:lnTo>
                <a:lnTo>
                  <a:pt x="246049" y="276694"/>
                </a:lnTo>
                <a:lnTo>
                  <a:pt x="243954" y="393"/>
                </a:lnTo>
                <a:lnTo>
                  <a:pt x="243205" y="0"/>
                </a:lnTo>
                <a:lnTo>
                  <a:pt x="242481" y="368"/>
                </a:lnTo>
                <a:lnTo>
                  <a:pt x="241388" y="273989"/>
                </a:lnTo>
                <a:lnTo>
                  <a:pt x="241376" y="274561"/>
                </a:lnTo>
                <a:lnTo>
                  <a:pt x="241376" y="276631"/>
                </a:lnTo>
                <a:lnTo>
                  <a:pt x="240169" y="277291"/>
                </a:lnTo>
                <a:lnTo>
                  <a:pt x="237807" y="276072"/>
                </a:lnTo>
                <a:lnTo>
                  <a:pt x="216331" y="264998"/>
                </a:lnTo>
                <a:lnTo>
                  <a:pt x="202603" y="257302"/>
                </a:lnTo>
                <a:lnTo>
                  <a:pt x="201637" y="258064"/>
                </a:lnTo>
                <a:lnTo>
                  <a:pt x="215582" y="266306"/>
                </a:lnTo>
                <a:lnTo>
                  <a:pt x="238061" y="280644"/>
                </a:lnTo>
                <a:lnTo>
                  <a:pt x="238061" y="282194"/>
                </a:lnTo>
                <a:lnTo>
                  <a:pt x="236715" y="282968"/>
                </a:lnTo>
                <a:lnTo>
                  <a:pt x="235800" y="283502"/>
                </a:lnTo>
                <a:lnTo>
                  <a:pt x="0" y="421970"/>
                </a:lnTo>
                <a:lnTo>
                  <a:pt x="50" y="422897"/>
                </a:lnTo>
                <a:lnTo>
                  <a:pt x="736" y="423303"/>
                </a:lnTo>
                <a:lnTo>
                  <a:pt x="238125" y="287515"/>
                </a:lnTo>
                <a:lnTo>
                  <a:pt x="240309" y="286270"/>
                </a:lnTo>
                <a:lnTo>
                  <a:pt x="241871" y="287020"/>
                </a:lnTo>
                <a:lnTo>
                  <a:pt x="241757" y="289725"/>
                </a:lnTo>
                <a:lnTo>
                  <a:pt x="245592" y="289725"/>
                </a:lnTo>
                <a:lnTo>
                  <a:pt x="245541" y="287020"/>
                </a:lnTo>
                <a:lnTo>
                  <a:pt x="247053" y="286219"/>
                </a:lnTo>
                <a:lnTo>
                  <a:pt x="247446" y="286448"/>
                </a:lnTo>
                <a:lnTo>
                  <a:pt x="249110" y="287388"/>
                </a:lnTo>
                <a:lnTo>
                  <a:pt x="249313" y="287515"/>
                </a:lnTo>
                <a:lnTo>
                  <a:pt x="487159" y="422452"/>
                </a:lnTo>
                <a:lnTo>
                  <a:pt x="487908" y="422008"/>
                </a:lnTo>
                <a:lnTo>
                  <a:pt x="487921" y="421081"/>
                </a:lnTo>
                <a:close/>
              </a:path>
            </a:pathLst>
          </a:custGeom>
          <a:solidFill>
            <a:srgbClr val="FFFFFF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</xdr:grpSp>
    <xdr:clientData/>
  </xdr:twoCellAnchor>
  <xdr:twoCellAnchor>
    <xdr:from>
      <xdr:col>0</xdr:col>
      <xdr:colOff>142874</xdr:colOff>
      <xdr:row>1</xdr:row>
      <xdr:rowOff>28574</xdr:rowOff>
    </xdr:from>
    <xdr:to>
      <xdr:col>0</xdr:col>
      <xdr:colOff>2314575</xdr:colOff>
      <xdr:row>3</xdr:row>
      <xdr:rowOff>0</xdr:rowOff>
    </xdr:to>
    <xdr:grpSp>
      <xdr:nvGrpSpPr>
        <xdr:cNvPr id="22" name="object 8">
          <a:extLst>
            <a:ext uri="{FF2B5EF4-FFF2-40B4-BE49-F238E27FC236}">
              <a16:creationId xmlns:a16="http://schemas.microsoft.com/office/drawing/2014/main" id="{7270792A-BE9A-9931-C77A-CC58199DFB59}"/>
            </a:ext>
          </a:extLst>
        </xdr:cNvPr>
        <xdr:cNvGrpSpPr/>
      </xdr:nvGrpSpPr>
      <xdr:grpSpPr>
        <a:xfrm>
          <a:off x="142874" y="219074"/>
          <a:ext cx="2171701" cy="352426"/>
          <a:chOff x="253998" y="4727152"/>
          <a:chExt cx="1495744" cy="161290"/>
        </a:xfrm>
      </xdr:grpSpPr>
      <xdr:pic>
        <xdr:nvPicPr>
          <xdr:cNvPr id="23" name="object 9">
            <a:extLst>
              <a:ext uri="{FF2B5EF4-FFF2-40B4-BE49-F238E27FC236}">
                <a16:creationId xmlns:a16="http://schemas.microsoft.com/office/drawing/2014/main" id="{87C16D0C-254A-CC4C-95EB-B5FD1C9CC04E}"/>
              </a:ext>
            </a:extLst>
          </xdr:cNvPr>
          <xdr:cNvPicPr/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24" name="object 10">
            <a:extLst>
              <a:ext uri="{FF2B5EF4-FFF2-40B4-BE49-F238E27FC236}">
                <a16:creationId xmlns:a16="http://schemas.microsoft.com/office/drawing/2014/main" id="{4ADB583B-11F5-20F7-4FD6-689DABC659A1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25" name="object 11">
            <a:extLst>
              <a:ext uri="{FF2B5EF4-FFF2-40B4-BE49-F238E27FC236}">
                <a16:creationId xmlns:a16="http://schemas.microsoft.com/office/drawing/2014/main" id="{B55CCA6D-2282-A19B-89AD-CFEAFBA92A93}"/>
              </a:ext>
            </a:extLst>
          </xdr:cNvPr>
          <xdr:cNvPicPr/>
        </xdr:nvPicPr>
        <xdr:blipFill>
          <a:blip xmlns:r="http://schemas.openxmlformats.org/officeDocument/2006/relationships" r:embed="rId14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26" name="object 12">
            <a:extLst>
              <a:ext uri="{FF2B5EF4-FFF2-40B4-BE49-F238E27FC236}">
                <a16:creationId xmlns:a16="http://schemas.microsoft.com/office/drawing/2014/main" id="{40AEFC32-8707-4E80-D39C-B21503054FC3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27" name="object 13">
            <a:extLst>
              <a:ext uri="{FF2B5EF4-FFF2-40B4-BE49-F238E27FC236}">
                <a16:creationId xmlns:a16="http://schemas.microsoft.com/office/drawing/2014/main" id="{0F2A4E6F-D1DC-22F6-4110-F04EA46F7DD9}"/>
              </a:ext>
            </a:extLst>
          </xdr:cNvPr>
          <xdr:cNvPicPr/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1578736</xdr:colOff>
      <xdr:row>1</xdr:row>
      <xdr:rowOff>154178</xdr:rowOff>
    </xdr:from>
    <xdr:ext cx="1416452" cy="417322"/>
    <xdr:pic>
      <xdr:nvPicPr>
        <xdr:cNvPr id="2" name="image1.jpeg">
          <a:extLst>
            <a:ext uri="{FF2B5EF4-FFF2-40B4-BE49-F238E27FC236}">
              <a16:creationId xmlns:a16="http://schemas.microsoft.com/office/drawing/2014/main" id="{4DE2821A-FEA8-4823-986C-B457F7148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361" y="344678"/>
          <a:ext cx="1416452" cy="417322"/>
        </a:xfrm>
        <a:prstGeom prst="rect">
          <a:avLst/>
        </a:prstGeom>
      </xdr:spPr>
    </xdr:pic>
    <xdr:clientData/>
  </xdr:oneCellAnchor>
  <xdr:twoCellAnchor editAs="oneCell">
    <xdr:from>
      <xdr:col>0</xdr:col>
      <xdr:colOff>139473</xdr:colOff>
      <xdr:row>0</xdr:row>
      <xdr:rowOff>114299</xdr:rowOff>
    </xdr:from>
    <xdr:to>
      <xdr:col>1</xdr:col>
      <xdr:colOff>640379</xdr:colOff>
      <xdr:row>3</xdr:row>
      <xdr:rowOff>48184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B64F5F-B068-4866-AE9B-753068816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73" y="114299"/>
          <a:ext cx="2490826" cy="5053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88624</xdr:rowOff>
    </xdr:from>
    <xdr:to>
      <xdr:col>0</xdr:col>
      <xdr:colOff>2157451</xdr:colOff>
      <xdr:row>2</xdr:row>
      <xdr:rowOff>143435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2CB26D-BAFF-4269-A5AF-2FF52E2FE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8624"/>
          <a:ext cx="2147926" cy="435811"/>
        </a:xfrm>
        <a:prstGeom prst="rect">
          <a:avLst/>
        </a:prstGeom>
      </xdr:spPr>
    </xdr:pic>
    <xdr:clientData/>
  </xdr:twoCellAnchor>
  <xdr:twoCellAnchor>
    <xdr:from>
      <xdr:col>2</xdr:col>
      <xdr:colOff>1295400</xdr:colOff>
      <xdr:row>0</xdr:row>
      <xdr:rowOff>161925</xdr:rowOff>
    </xdr:from>
    <xdr:to>
      <xdr:col>2</xdr:col>
      <xdr:colOff>1916430</xdr:colOff>
      <xdr:row>4</xdr:row>
      <xdr:rowOff>20955</xdr:rowOff>
    </xdr:to>
    <xdr:grpSp>
      <xdr:nvGrpSpPr>
        <xdr:cNvPr id="3" name="object 98">
          <a:extLst>
            <a:ext uri="{FF2B5EF4-FFF2-40B4-BE49-F238E27FC236}">
              <a16:creationId xmlns:a16="http://schemas.microsoft.com/office/drawing/2014/main" id="{DC9177B0-7365-49BB-9A0B-B286897EC23F}"/>
            </a:ext>
          </a:extLst>
        </xdr:cNvPr>
        <xdr:cNvGrpSpPr/>
      </xdr:nvGrpSpPr>
      <xdr:grpSpPr>
        <a:xfrm>
          <a:off x="4533900" y="161925"/>
          <a:ext cx="621030" cy="621030"/>
          <a:chOff x="1358023" y="1769655"/>
          <a:chExt cx="621030" cy="621030"/>
        </a:xfrm>
      </xdr:grpSpPr>
      <xdr:sp macro="" textlink="">
        <xdr:nvSpPr>
          <xdr:cNvPr id="4" name="object 99">
            <a:extLst>
              <a:ext uri="{FF2B5EF4-FFF2-40B4-BE49-F238E27FC236}">
                <a16:creationId xmlns:a16="http://schemas.microsoft.com/office/drawing/2014/main" id="{D0D2A92C-2695-5B94-B44D-55C4FF813F9E}"/>
              </a:ext>
            </a:extLst>
          </xdr:cNvPr>
          <xdr:cNvSpPr/>
        </xdr:nvSpPr>
        <xdr:spPr>
          <a:xfrm>
            <a:off x="1358023" y="1769655"/>
            <a:ext cx="621030" cy="621030"/>
          </a:xfrm>
          <a:custGeom>
            <a:avLst/>
            <a:gdLst/>
            <a:ahLst/>
            <a:cxnLst/>
            <a:rect l="l" t="t" r="r" b="b"/>
            <a:pathLst>
              <a:path w="621030" h="621030">
                <a:moveTo>
                  <a:pt x="583387" y="309841"/>
                </a:moveTo>
                <a:lnTo>
                  <a:pt x="581799" y="292468"/>
                </a:lnTo>
                <a:lnTo>
                  <a:pt x="581799" y="309841"/>
                </a:lnTo>
                <a:lnTo>
                  <a:pt x="576668" y="363232"/>
                </a:lnTo>
                <a:lnTo>
                  <a:pt x="561454" y="413829"/>
                </a:lnTo>
                <a:lnTo>
                  <a:pt x="536600" y="460463"/>
                </a:lnTo>
                <a:lnTo>
                  <a:pt x="502627" y="501954"/>
                </a:lnTo>
                <a:lnTo>
                  <a:pt x="461251" y="536092"/>
                </a:lnTo>
                <a:lnTo>
                  <a:pt x="414718" y="561111"/>
                </a:lnTo>
                <a:lnTo>
                  <a:pt x="364172" y="576516"/>
                </a:lnTo>
                <a:lnTo>
                  <a:pt x="310807" y="581812"/>
                </a:lnTo>
                <a:lnTo>
                  <a:pt x="257416" y="576707"/>
                </a:lnTo>
                <a:lnTo>
                  <a:pt x="206819" y="561479"/>
                </a:lnTo>
                <a:lnTo>
                  <a:pt x="160185" y="536638"/>
                </a:lnTo>
                <a:lnTo>
                  <a:pt x="118694" y="502640"/>
                </a:lnTo>
                <a:lnTo>
                  <a:pt x="84556" y="461289"/>
                </a:lnTo>
                <a:lnTo>
                  <a:pt x="59550" y="414743"/>
                </a:lnTo>
                <a:lnTo>
                  <a:pt x="44145" y="364197"/>
                </a:lnTo>
                <a:lnTo>
                  <a:pt x="38836" y="310819"/>
                </a:lnTo>
                <a:lnTo>
                  <a:pt x="43942" y="257441"/>
                </a:lnTo>
                <a:lnTo>
                  <a:pt x="59169" y="206844"/>
                </a:lnTo>
                <a:lnTo>
                  <a:pt x="84010" y="160210"/>
                </a:lnTo>
                <a:lnTo>
                  <a:pt x="117995" y="118706"/>
                </a:lnTo>
                <a:lnTo>
                  <a:pt x="159359" y="84582"/>
                </a:lnTo>
                <a:lnTo>
                  <a:pt x="205905" y="59575"/>
                </a:lnTo>
                <a:lnTo>
                  <a:pt x="256451" y="44170"/>
                </a:lnTo>
                <a:lnTo>
                  <a:pt x="309829" y="38849"/>
                </a:lnTo>
                <a:lnTo>
                  <a:pt x="363207" y="43967"/>
                </a:lnTo>
                <a:lnTo>
                  <a:pt x="413804" y="59194"/>
                </a:lnTo>
                <a:lnTo>
                  <a:pt x="460438" y="84035"/>
                </a:lnTo>
                <a:lnTo>
                  <a:pt x="501929" y="118008"/>
                </a:lnTo>
                <a:lnTo>
                  <a:pt x="536054" y="159385"/>
                </a:lnTo>
                <a:lnTo>
                  <a:pt x="561073" y="205930"/>
                </a:lnTo>
                <a:lnTo>
                  <a:pt x="576478" y="256476"/>
                </a:lnTo>
                <a:lnTo>
                  <a:pt x="581799" y="309841"/>
                </a:lnTo>
                <a:lnTo>
                  <a:pt x="581799" y="292468"/>
                </a:lnTo>
                <a:lnTo>
                  <a:pt x="578993" y="261734"/>
                </a:lnTo>
                <a:lnTo>
                  <a:pt x="578904" y="260756"/>
                </a:lnTo>
                <a:lnTo>
                  <a:pt x="566140" y="214579"/>
                </a:lnTo>
                <a:lnTo>
                  <a:pt x="545858" y="172085"/>
                </a:lnTo>
                <a:lnTo>
                  <a:pt x="518845" y="134010"/>
                </a:lnTo>
                <a:lnTo>
                  <a:pt x="485876" y="101168"/>
                </a:lnTo>
                <a:lnTo>
                  <a:pt x="447713" y="74295"/>
                </a:lnTo>
                <a:lnTo>
                  <a:pt x="405130" y="54165"/>
                </a:lnTo>
                <a:lnTo>
                  <a:pt x="358902" y="41567"/>
                </a:lnTo>
                <a:lnTo>
                  <a:pt x="309816" y="37249"/>
                </a:lnTo>
                <a:lnTo>
                  <a:pt x="260731" y="41744"/>
                </a:lnTo>
                <a:lnTo>
                  <a:pt x="214553" y="54521"/>
                </a:lnTo>
                <a:lnTo>
                  <a:pt x="172059" y="74790"/>
                </a:lnTo>
                <a:lnTo>
                  <a:pt x="133985" y="101803"/>
                </a:lnTo>
                <a:lnTo>
                  <a:pt x="101142" y="134772"/>
                </a:lnTo>
                <a:lnTo>
                  <a:pt x="74269" y="172935"/>
                </a:lnTo>
                <a:lnTo>
                  <a:pt x="54140" y="215506"/>
                </a:lnTo>
                <a:lnTo>
                  <a:pt x="41541" y="261734"/>
                </a:lnTo>
                <a:lnTo>
                  <a:pt x="37312" y="309841"/>
                </a:lnTo>
                <a:lnTo>
                  <a:pt x="37236" y="310819"/>
                </a:lnTo>
                <a:lnTo>
                  <a:pt x="41630" y="358927"/>
                </a:lnTo>
                <a:lnTo>
                  <a:pt x="41719" y="359905"/>
                </a:lnTo>
                <a:lnTo>
                  <a:pt x="54495" y="406082"/>
                </a:lnTo>
                <a:lnTo>
                  <a:pt x="74764" y="448589"/>
                </a:lnTo>
                <a:lnTo>
                  <a:pt x="101777" y="486651"/>
                </a:lnTo>
                <a:lnTo>
                  <a:pt x="134747" y="519506"/>
                </a:lnTo>
                <a:lnTo>
                  <a:pt x="172910" y="546379"/>
                </a:lnTo>
                <a:lnTo>
                  <a:pt x="215480" y="566496"/>
                </a:lnTo>
                <a:lnTo>
                  <a:pt x="261708" y="579094"/>
                </a:lnTo>
                <a:lnTo>
                  <a:pt x="310807" y="583399"/>
                </a:lnTo>
                <a:lnTo>
                  <a:pt x="328168" y="581812"/>
                </a:lnTo>
                <a:lnTo>
                  <a:pt x="359879" y="578916"/>
                </a:lnTo>
                <a:lnTo>
                  <a:pt x="406057" y="566153"/>
                </a:lnTo>
                <a:lnTo>
                  <a:pt x="448564" y="545884"/>
                </a:lnTo>
                <a:lnTo>
                  <a:pt x="486638" y="518871"/>
                </a:lnTo>
                <a:lnTo>
                  <a:pt x="519493" y="485902"/>
                </a:lnTo>
                <a:lnTo>
                  <a:pt x="546366" y="447738"/>
                </a:lnTo>
                <a:lnTo>
                  <a:pt x="566483" y="405155"/>
                </a:lnTo>
                <a:lnTo>
                  <a:pt x="579081" y="358927"/>
                </a:lnTo>
                <a:lnTo>
                  <a:pt x="583311" y="310819"/>
                </a:lnTo>
                <a:lnTo>
                  <a:pt x="583387" y="309841"/>
                </a:lnTo>
                <a:close/>
              </a:path>
              <a:path w="621030" h="621030">
                <a:moveTo>
                  <a:pt x="620649" y="309765"/>
                </a:moveTo>
                <a:lnTo>
                  <a:pt x="619086" y="290258"/>
                </a:lnTo>
                <a:lnTo>
                  <a:pt x="619086" y="309765"/>
                </a:lnTo>
                <a:lnTo>
                  <a:pt x="615810" y="355409"/>
                </a:lnTo>
                <a:lnTo>
                  <a:pt x="606171" y="398970"/>
                </a:lnTo>
                <a:lnTo>
                  <a:pt x="590613" y="439991"/>
                </a:lnTo>
                <a:lnTo>
                  <a:pt x="569633" y="477989"/>
                </a:lnTo>
                <a:lnTo>
                  <a:pt x="543712" y="512483"/>
                </a:lnTo>
                <a:lnTo>
                  <a:pt x="513308" y="543001"/>
                </a:lnTo>
                <a:lnTo>
                  <a:pt x="478904" y="569048"/>
                </a:lnTo>
                <a:lnTo>
                  <a:pt x="440994" y="590169"/>
                </a:lnTo>
                <a:lnTo>
                  <a:pt x="400024" y="605866"/>
                </a:lnTo>
                <a:lnTo>
                  <a:pt x="356501" y="615670"/>
                </a:lnTo>
                <a:lnTo>
                  <a:pt x="310883" y="619099"/>
                </a:lnTo>
                <a:lnTo>
                  <a:pt x="265239" y="615835"/>
                </a:lnTo>
                <a:lnTo>
                  <a:pt x="221678" y="606196"/>
                </a:lnTo>
                <a:lnTo>
                  <a:pt x="180657" y="590638"/>
                </a:lnTo>
                <a:lnTo>
                  <a:pt x="142659" y="569658"/>
                </a:lnTo>
                <a:lnTo>
                  <a:pt x="108165" y="543737"/>
                </a:lnTo>
                <a:lnTo>
                  <a:pt x="77660" y="513334"/>
                </a:lnTo>
                <a:lnTo>
                  <a:pt x="51600" y="478929"/>
                </a:lnTo>
                <a:lnTo>
                  <a:pt x="30492" y="441007"/>
                </a:lnTo>
                <a:lnTo>
                  <a:pt x="14782" y="400050"/>
                </a:lnTo>
                <a:lnTo>
                  <a:pt x="4991" y="356514"/>
                </a:lnTo>
                <a:lnTo>
                  <a:pt x="1562" y="310883"/>
                </a:lnTo>
                <a:lnTo>
                  <a:pt x="4813" y="265252"/>
                </a:lnTo>
                <a:lnTo>
                  <a:pt x="14465" y="221691"/>
                </a:lnTo>
                <a:lnTo>
                  <a:pt x="30010" y="180670"/>
                </a:lnTo>
                <a:lnTo>
                  <a:pt x="50990" y="142671"/>
                </a:lnTo>
                <a:lnTo>
                  <a:pt x="76923" y="108178"/>
                </a:lnTo>
                <a:lnTo>
                  <a:pt x="107327" y="77673"/>
                </a:lnTo>
                <a:lnTo>
                  <a:pt x="141719" y="51612"/>
                </a:lnTo>
                <a:lnTo>
                  <a:pt x="179641" y="30505"/>
                </a:lnTo>
                <a:lnTo>
                  <a:pt x="220611" y="14795"/>
                </a:lnTo>
                <a:lnTo>
                  <a:pt x="264134" y="5003"/>
                </a:lnTo>
                <a:lnTo>
                  <a:pt x="309765" y="1562"/>
                </a:lnTo>
                <a:lnTo>
                  <a:pt x="355396" y="4838"/>
                </a:lnTo>
                <a:lnTo>
                  <a:pt x="398957" y="14478"/>
                </a:lnTo>
                <a:lnTo>
                  <a:pt x="439978" y="30035"/>
                </a:lnTo>
                <a:lnTo>
                  <a:pt x="477977" y="51015"/>
                </a:lnTo>
                <a:lnTo>
                  <a:pt x="512470" y="76936"/>
                </a:lnTo>
                <a:lnTo>
                  <a:pt x="542975" y="107340"/>
                </a:lnTo>
                <a:lnTo>
                  <a:pt x="569036" y="141744"/>
                </a:lnTo>
                <a:lnTo>
                  <a:pt x="590143" y="179654"/>
                </a:lnTo>
                <a:lnTo>
                  <a:pt x="605853" y="220624"/>
                </a:lnTo>
                <a:lnTo>
                  <a:pt x="615645" y="264147"/>
                </a:lnTo>
                <a:lnTo>
                  <a:pt x="619086" y="309765"/>
                </a:lnTo>
                <a:lnTo>
                  <a:pt x="619086" y="290258"/>
                </a:lnTo>
                <a:lnTo>
                  <a:pt x="605358" y="213639"/>
                </a:lnTo>
                <a:lnTo>
                  <a:pt x="586803" y="169100"/>
                </a:lnTo>
                <a:lnTo>
                  <a:pt x="561378" y="127825"/>
                </a:lnTo>
                <a:lnTo>
                  <a:pt x="529361" y="90512"/>
                </a:lnTo>
                <a:lnTo>
                  <a:pt x="491921" y="58623"/>
                </a:lnTo>
                <a:lnTo>
                  <a:pt x="450557" y="33337"/>
                </a:lnTo>
                <a:lnTo>
                  <a:pt x="405942" y="14947"/>
                </a:lnTo>
                <a:lnTo>
                  <a:pt x="358787" y="3746"/>
                </a:lnTo>
                <a:lnTo>
                  <a:pt x="309765" y="0"/>
                </a:lnTo>
                <a:lnTo>
                  <a:pt x="260743" y="3924"/>
                </a:lnTo>
                <a:lnTo>
                  <a:pt x="213614" y="15290"/>
                </a:lnTo>
                <a:lnTo>
                  <a:pt x="169075" y="33845"/>
                </a:lnTo>
                <a:lnTo>
                  <a:pt x="127800" y="59270"/>
                </a:lnTo>
                <a:lnTo>
                  <a:pt x="90487" y="91300"/>
                </a:lnTo>
                <a:lnTo>
                  <a:pt x="58597" y="128727"/>
                </a:lnTo>
                <a:lnTo>
                  <a:pt x="33312" y="170091"/>
                </a:lnTo>
                <a:lnTo>
                  <a:pt x="14935" y="214706"/>
                </a:lnTo>
                <a:lnTo>
                  <a:pt x="3733" y="261861"/>
                </a:lnTo>
                <a:lnTo>
                  <a:pt x="76" y="309765"/>
                </a:lnTo>
                <a:lnTo>
                  <a:pt x="0" y="310883"/>
                </a:lnTo>
                <a:lnTo>
                  <a:pt x="3822" y="358800"/>
                </a:lnTo>
                <a:lnTo>
                  <a:pt x="3911" y="359918"/>
                </a:lnTo>
                <a:lnTo>
                  <a:pt x="15278" y="407035"/>
                </a:lnTo>
                <a:lnTo>
                  <a:pt x="33832" y="451586"/>
                </a:lnTo>
                <a:lnTo>
                  <a:pt x="59258" y="492848"/>
                </a:lnTo>
                <a:lnTo>
                  <a:pt x="91287" y="530161"/>
                </a:lnTo>
                <a:lnTo>
                  <a:pt x="128714" y="562063"/>
                </a:lnTo>
                <a:lnTo>
                  <a:pt x="170078" y="587336"/>
                </a:lnTo>
                <a:lnTo>
                  <a:pt x="214693" y="605713"/>
                </a:lnTo>
                <a:lnTo>
                  <a:pt x="261848" y="616915"/>
                </a:lnTo>
                <a:lnTo>
                  <a:pt x="310883" y="620649"/>
                </a:lnTo>
                <a:lnTo>
                  <a:pt x="330276" y="619099"/>
                </a:lnTo>
                <a:lnTo>
                  <a:pt x="359892" y="616737"/>
                </a:lnTo>
                <a:lnTo>
                  <a:pt x="407009" y="605370"/>
                </a:lnTo>
                <a:lnTo>
                  <a:pt x="451548" y="586828"/>
                </a:lnTo>
                <a:lnTo>
                  <a:pt x="492823" y="561403"/>
                </a:lnTo>
                <a:lnTo>
                  <a:pt x="530148" y="529361"/>
                </a:lnTo>
                <a:lnTo>
                  <a:pt x="562038" y="491934"/>
                </a:lnTo>
                <a:lnTo>
                  <a:pt x="587324" y="450570"/>
                </a:lnTo>
                <a:lnTo>
                  <a:pt x="605701" y="405968"/>
                </a:lnTo>
                <a:lnTo>
                  <a:pt x="616902" y="358800"/>
                </a:lnTo>
                <a:lnTo>
                  <a:pt x="620560" y="310883"/>
                </a:lnTo>
                <a:lnTo>
                  <a:pt x="620649" y="309765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5" name="object 100">
            <a:extLst>
              <a:ext uri="{FF2B5EF4-FFF2-40B4-BE49-F238E27FC236}">
                <a16:creationId xmlns:a16="http://schemas.microsoft.com/office/drawing/2014/main" id="{C935DA27-BDCD-E856-FD32-A431BF558CBC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358874" y="1770519"/>
            <a:ext cx="618944" cy="618934"/>
          </a:xfrm>
          <a:prstGeom prst="rect">
            <a:avLst/>
          </a:prstGeom>
        </xdr:spPr>
      </xdr:pic>
      <xdr:pic>
        <xdr:nvPicPr>
          <xdr:cNvPr id="6" name="object 101">
            <a:extLst>
              <a:ext uri="{FF2B5EF4-FFF2-40B4-BE49-F238E27FC236}">
                <a16:creationId xmlns:a16="http://schemas.microsoft.com/office/drawing/2014/main" id="{42C6ED73-0E45-44E5-009E-EF07286C0452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393266" y="1770519"/>
            <a:ext cx="584555" cy="618934"/>
          </a:xfrm>
          <a:prstGeom prst="rect">
            <a:avLst/>
          </a:prstGeom>
        </xdr:spPr>
      </xdr:pic>
      <xdr:pic>
        <xdr:nvPicPr>
          <xdr:cNvPr id="7" name="object 102">
            <a:extLst>
              <a:ext uri="{FF2B5EF4-FFF2-40B4-BE49-F238E27FC236}">
                <a16:creationId xmlns:a16="http://schemas.microsoft.com/office/drawing/2014/main" id="{E6FAF619-058D-4FB3-EF57-E3CA32492A14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939658" y="2043252"/>
            <a:ext cx="17246" cy="83502"/>
          </a:xfrm>
          <a:prstGeom prst="rect">
            <a:avLst/>
          </a:prstGeom>
        </xdr:spPr>
      </xdr:pic>
      <xdr:pic>
        <xdr:nvPicPr>
          <xdr:cNvPr id="8" name="object 103">
            <a:extLst>
              <a:ext uri="{FF2B5EF4-FFF2-40B4-BE49-F238E27FC236}">
                <a16:creationId xmlns:a16="http://schemas.microsoft.com/office/drawing/2014/main" id="{36C0C023-3D61-23C9-EC11-BA1116E4794D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359672" y="2024849"/>
            <a:ext cx="20169" cy="81152"/>
          </a:xfrm>
          <a:prstGeom prst="rect">
            <a:avLst/>
          </a:prstGeom>
        </xdr:spPr>
      </xdr:pic>
      <xdr:pic>
        <xdr:nvPicPr>
          <xdr:cNvPr id="9" name="object 104">
            <a:extLst>
              <a:ext uri="{FF2B5EF4-FFF2-40B4-BE49-F238E27FC236}">
                <a16:creationId xmlns:a16="http://schemas.microsoft.com/office/drawing/2014/main" id="{7FAD78A5-F3AB-2D3F-1C3A-51CF1877FA2B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360944" y="1786763"/>
            <a:ext cx="306870" cy="536447"/>
          </a:xfrm>
          <a:prstGeom prst="rect">
            <a:avLst/>
          </a:prstGeom>
        </xdr:spPr>
      </xdr:pic>
      <xdr:pic>
        <xdr:nvPicPr>
          <xdr:cNvPr id="10" name="object 105">
            <a:extLst>
              <a:ext uri="{FF2B5EF4-FFF2-40B4-BE49-F238E27FC236}">
                <a16:creationId xmlns:a16="http://schemas.microsoft.com/office/drawing/2014/main" id="{B3316F18-D8B0-CEAB-DB2B-53A5AD3A43C5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1358874" y="1770519"/>
            <a:ext cx="618947" cy="618934"/>
          </a:xfrm>
          <a:prstGeom prst="rect">
            <a:avLst/>
          </a:prstGeom>
        </xdr:spPr>
      </xdr:pic>
      <xdr:pic>
        <xdr:nvPicPr>
          <xdr:cNvPr id="11" name="object 106">
            <a:extLst>
              <a:ext uri="{FF2B5EF4-FFF2-40B4-BE49-F238E27FC236}">
                <a16:creationId xmlns:a16="http://schemas.microsoft.com/office/drawing/2014/main" id="{A7768482-CAD0-F71A-9A19-54A680277C79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1394206" y="1805851"/>
            <a:ext cx="548284" cy="548271"/>
          </a:xfrm>
          <a:prstGeom prst="rect">
            <a:avLst/>
          </a:prstGeom>
        </xdr:spPr>
      </xdr:pic>
      <xdr:pic>
        <xdr:nvPicPr>
          <xdr:cNvPr id="12" name="object 107">
            <a:extLst>
              <a:ext uri="{FF2B5EF4-FFF2-40B4-BE49-F238E27FC236}">
                <a16:creationId xmlns:a16="http://schemas.microsoft.com/office/drawing/2014/main" id="{4A99532C-C07E-662B-2170-D06A3B69461A}"/>
              </a:ext>
            </a:extLst>
          </xdr:cNvPr>
          <xdr:cNvPicPr/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1424660" y="1798370"/>
            <a:ext cx="487853" cy="427812"/>
          </a:xfrm>
          <a:prstGeom prst="rect">
            <a:avLst/>
          </a:prstGeom>
        </xdr:spPr>
      </xdr:pic>
      <xdr:pic>
        <xdr:nvPicPr>
          <xdr:cNvPr id="13" name="object 108">
            <a:extLst>
              <a:ext uri="{FF2B5EF4-FFF2-40B4-BE49-F238E27FC236}">
                <a16:creationId xmlns:a16="http://schemas.microsoft.com/office/drawing/2014/main" id="{55AB77F5-000E-8249-33D9-C0A2A007F2B0}"/>
              </a:ext>
            </a:extLst>
          </xdr:cNvPr>
          <xdr:cNvPicPr/>
        </xdr:nvPicPr>
        <xdr:blipFill>
          <a:blip xmlns:r="http://schemas.openxmlformats.org/officeDocument/2006/relationships" r:embed="rId10" cstate="print"/>
          <a:stretch>
            <a:fillRect/>
          </a:stretch>
        </xdr:blipFill>
        <xdr:spPr>
          <a:xfrm>
            <a:off x="1424114" y="1798370"/>
            <a:ext cx="488797" cy="422897"/>
          </a:xfrm>
          <a:prstGeom prst="rect">
            <a:avLst/>
          </a:prstGeom>
        </xdr:spPr>
      </xdr:pic>
      <xdr:sp macro="" textlink="">
        <xdr:nvSpPr>
          <xdr:cNvPr id="14" name="object 109">
            <a:extLst>
              <a:ext uri="{FF2B5EF4-FFF2-40B4-BE49-F238E27FC236}">
                <a16:creationId xmlns:a16="http://schemas.microsoft.com/office/drawing/2014/main" id="{3C9E01BB-5F46-AA24-1A53-0650F86CC940}"/>
              </a:ext>
            </a:extLst>
          </xdr:cNvPr>
          <xdr:cNvSpPr/>
        </xdr:nvSpPr>
        <xdr:spPr>
          <a:xfrm>
            <a:off x="1426222" y="1805508"/>
            <a:ext cx="237490" cy="404495"/>
          </a:xfrm>
          <a:custGeom>
            <a:avLst/>
            <a:gdLst/>
            <a:ahLst/>
            <a:cxnLst/>
            <a:rect l="l" t="t" r="r" b="b"/>
            <a:pathLst>
              <a:path w="237489" h="404494">
                <a:moveTo>
                  <a:pt x="232359" y="0"/>
                </a:moveTo>
                <a:lnTo>
                  <a:pt x="231876" y="520"/>
                </a:lnTo>
                <a:lnTo>
                  <a:pt x="231114" y="1485"/>
                </a:lnTo>
                <a:lnTo>
                  <a:pt x="230466" y="2349"/>
                </a:lnTo>
                <a:lnTo>
                  <a:pt x="196000" y="245630"/>
                </a:lnTo>
                <a:lnTo>
                  <a:pt x="195745" y="247230"/>
                </a:lnTo>
                <a:lnTo>
                  <a:pt x="195300" y="247942"/>
                </a:lnTo>
                <a:lnTo>
                  <a:pt x="194436" y="248729"/>
                </a:lnTo>
                <a:lnTo>
                  <a:pt x="1079" y="401307"/>
                </a:lnTo>
                <a:lnTo>
                  <a:pt x="482" y="402501"/>
                </a:lnTo>
                <a:lnTo>
                  <a:pt x="0" y="404101"/>
                </a:lnTo>
                <a:lnTo>
                  <a:pt x="200532" y="250532"/>
                </a:lnTo>
                <a:lnTo>
                  <a:pt x="206757" y="250532"/>
                </a:lnTo>
                <a:lnTo>
                  <a:pt x="205499" y="249641"/>
                </a:lnTo>
                <a:lnTo>
                  <a:pt x="203833" y="247942"/>
                </a:lnTo>
                <a:lnTo>
                  <a:pt x="201853" y="245630"/>
                </a:lnTo>
                <a:lnTo>
                  <a:pt x="202133" y="242455"/>
                </a:lnTo>
                <a:lnTo>
                  <a:pt x="202222" y="240499"/>
                </a:lnTo>
                <a:lnTo>
                  <a:pt x="207064" y="199862"/>
                </a:lnTo>
                <a:lnTo>
                  <a:pt x="217409" y="117530"/>
                </a:lnTo>
                <a:lnTo>
                  <a:pt x="227694" y="36558"/>
                </a:lnTo>
                <a:lnTo>
                  <a:pt x="232292" y="520"/>
                </a:lnTo>
                <a:lnTo>
                  <a:pt x="232359" y="0"/>
                </a:lnTo>
                <a:close/>
              </a:path>
              <a:path w="237489" h="404494">
                <a:moveTo>
                  <a:pt x="206757" y="250532"/>
                </a:moveTo>
                <a:lnTo>
                  <a:pt x="200532" y="250532"/>
                </a:lnTo>
                <a:lnTo>
                  <a:pt x="233946" y="268693"/>
                </a:lnTo>
                <a:lnTo>
                  <a:pt x="236956" y="269633"/>
                </a:lnTo>
                <a:lnTo>
                  <a:pt x="218985" y="258485"/>
                </a:lnTo>
                <a:lnTo>
                  <a:pt x="209537" y="252501"/>
                </a:lnTo>
                <a:lnTo>
                  <a:pt x="206757" y="250532"/>
                </a:lnTo>
                <a:close/>
              </a:path>
            </a:pathLst>
          </a:custGeom>
          <a:solidFill>
            <a:srgbClr val="495B5E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5" name="object 110">
            <a:extLst>
              <a:ext uri="{FF2B5EF4-FFF2-40B4-BE49-F238E27FC236}">
                <a16:creationId xmlns:a16="http://schemas.microsoft.com/office/drawing/2014/main" id="{8BDFF640-CE22-927B-9554-26D6D3C51D80}"/>
              </a:ext>
            </a:extLst>
          </xdr:cNvPr>
          <xdr:cNvPicPr/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1714187" y="2051583"/>
            <a:ext cx="337" cy="1142"/>
          </a:xfrm>
          <a:prstGeom prst="rect">
            <a:avLst/>
          </a:prstGeom>
        </xdr:spPr>
      </xdr:pic>
      <xdr:sp macro="" textlink="">
        <xdr:nvSpPr>
          <xdr:cNvPr id="16" name="object 111">
            <a:extLst>
              <a:ext uri="{FF2B5EF4-FFF2-40B4-BE49-F238E27FC236}">
                <a16:creationId xmlns:a16="http://schemas.microsoft.com/office/drawing/2014/main" id="{F1A08D95-70AF-04C0-B4C4-168529A61BF7}"/>
              </a:ext>
            </a:extLst>
          </xdr:cNvPr>
          <xdr:cNvSpPr/>
        </xdr:nvSpPr>
        <xdr:spPr>
          <a:xfrm>
            <a:off x="1436865" y="2128913"/>
            <a:ext cx="463550" cy="97790"/>
          </a:xfrm>
          <a:custGeom>
            <a:avLst/>
            <a:gdLst/>
            <a:ahLst/>
            <a:cxnLst/>
            <a:rect l="l" t="t" r="r" b="b"/>
            <a:pathLst>
              <a:path w="463550" h="97789">
                <a:moveTo>
                  <a:pt x="231571" y="0"/>
                </a:moveTo>
                <a:lnTo>
                  <a:pt x="0" y="97066"/>
                </a:lnTo>
                <a:lnTo>
                  <a:pt x="1676" y="97269"/>
                </a:lnTo>
                <a:lnTo>
                  <a:pt x="231165" y="4660"/>
                </a:lnTo>
                <a:lnTo>
                  <a:pt x="231813" y="4635"/>
                </a:lnTo>
                <a:lnTo>
                  <a:pt x="461822" y="96431"/>
                </a:lnTo>
                <a:lnTo>
                  <a:pt x="463473" y="96227"/>
                </a:lnTo>
                <a:lnTo>
                  <a:pt x="231571" y="0"/>
                </a:lnTo>
                <a:close/>
              </a:path>
            </a:pathLst>
          </a:custGeom>
          <a:solidFill>
            <a:srgbClr val="45555A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7" name="object 112">
            <a:extLst>
              <a:ext uri="{FF2B5EF4-FFF2-40B4-BE49-F238E27FC236}">
                <a16:creationId xmlns:a16="http://schemas.microsoft.com/office/drawing/2014/main" id="{A81C1088-0944-9AD5-4D7E-CA44D0C52462}"/>
              </a:ext>
            </a:extLst>
          </xdr:cNvPr>
          <xdr:cNvSpPr/>
        </xdr:nvSpPr>
        <xdr:spPr>
          <a:xfrm>
            <a:off x="1710270" y="2053209"/>
            <a:ext cx="200660" cy="155575"/>
          </a:xfrm>
          <a:custGeom>
            <a:avLst/>
            <a:gdLst/>
            <a:ahLst/>
            <a:cxnLst/>
            <a:rect l="l" t="t" r="r" b="b"/>
            <a:pathLst>
              <a:path w="200660" h="155575">
                <a:moveTo>
                  <a:pt x="4254" y="0"/>
                </a:moveTo>
                <a:lnTo>
                  <a:pt x="0" y="2616"/>
                </a:lnTo>
                <a:lnTo>
                  <a:pt x="200647" y="155498"/>
                </a:lnTo>
                <a:lnTo>
                  <a:pt x="200063" y="153682"/>
                </a:lnTo>
                <a:lnTo>
                  <a:pt x="199580" y="152755"/>
                </a:lnTo>
                <a:lnTo>
                  <a:pt x="4254" y="0"/>
                </a:lnTo>
                <a:close/>
              </a:path>
            </a:pathLst>
          </a:custGeom>
          <a:solidFill>
            <a:srgbClr val="64737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8" name="object 113">
            <a:extLst>
              <a:ext uri="{FF2B5EF4-FFF2-40B4-BE49-F238E27FC236}">
                <a16:creationId xmlns:a16="http://schemas.microsoft.com/office/drawing/2014/main" id="{DB861D44-29D8-5585-AE93-6478F8065AB5}"/>
              </a:ext>
            </a:extLst>
          </xdr:cNvPr>
          <xdr:cNvSpPr/>
        </xdr:nvSpPr>
        <xdr:spPr>
          <a:xfrm>
            <a:off x="1678050" y="1806549"/>
            <a:ext cx="36830" cy="258445"/>
          </a:xfrm>
          <a:custGeom>
            <a:avLst/>
            <a:gdLst/>
            <a:ahLst/>
            <a:cxnLst/>
            <a:rect l="l" t="t" r="r" b="b"/>
            <a:pathLst>
              <a:path w="36830" h="258444">
                <a:moveTo>
                  <a:pt x="0" y="0"/>
                </a:moveTo>
                <a:lnTo>
                  <a:pt x="32613" y="248729"/>
                </a:lnTo>
                <a:lnTo>
                  <a:pt x="17614" y="256705"/>
                </a:lnTo>
                <a:lnTo>
                  <a:pt x="18376" y="258025"/>
                </a:lnTo>
                <a:lnTo>
                  <a:pt x="32219" y="249262"/>
                </a:lnTo>
                <a:lnTo>
                  <a:pt x="36474" y="246646"/>
                </a:lnTo>
                <a:lnTo>
                  <a:pt x="965" y="1295"/>
                </a:lnTo>
                <a:lnTo>
                  <a:pt x="0" y="0"/>
                </a:lnTo>
                <a:close/>
              </a:path>
            </a:pathLst>
          </a:custGeom>
          <a:solidFill>
            <a:srgbClr val="506267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9" name="object 114">
            <a:extLst>
              <a:ext uri="{FF2B5EF4-FFF2-40B4-BE49-F238E27FC236}">
                <a16:creationId xmlns:a16="http://schemas.microsoft.com/office/drawing/2014/main" id="{12DCD621-B919-128C-EC5F-512A9E0A16ED}"/>
              </a:ext>
            </a:extLst>
          </xdr:cNvPr>
          <xdr:cNvPicPr/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1424609" y="2073389"/>
            <a:ext cx="487972" cy="147320"/>
          </a:xfrm>
          <a:prstGeom prst="rect">
            <a:avLst/>
          </a:prstGeom>
        </xdr:spPr>
      </xdr:pic>
      <xdr:sp macro="" textlink="">
        <xdr:nvSpPr>
          <xdr:cNvPr id="20" name="object 115">
            <a:extLst>
              <a:ext uri="{FF2B5EF4-FFF2-40B4-BE49-F238E27FC236}">
                <a16:creationId xmlns:a16="http://schemas.microsoft.com/office/drawing/2014/main" id="{154EAEC0-83D4-288A-F534-3E0956873F37}"/>
              </a:ext>
            </a:extLst>
          </xdr:cNvPr>
          <xdr:cNvSpPr/>
        </xdr:nvSpPr>
        <xdr:spPr>
          <a:xfrm>
            <a:off x="1665634" y="1799069"/>
            <a:ext cx="1270" cy="274320"/>
          </a:xfrm>
          <a:custGeom>
            <a:avLst/>
            <a:gdLst/>
            <a:ahLst/>
            <a:cxnLst/>
            <a:rect l="l" t="t" r="r" b="b"/>
            <a:pathLst>
              <a:path w="1269" h="274319">
                <a:moveTo>
                  <a:pt x="0" y="274320"/>
                </a:moveTo>
                <a:lnTo>
                  <a:pt x="1098" y="274320"/>
                </a:lnTo>
                <a:lnTo>
                  <a:pt x="1098" y="0"/>
                </a:lnTo>
                <a:lnTo>
                  <a:pt x="0" y="0"/>
                </a:lnTo>
                <a:lnTo>
                  <a:pt x="0" y="274320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21" name="object 116">
            <a:extLst>
              <a:ext uri="{FF2B5EF4-FFF2-40B4-BE49-F238E27FC236}">
                <a16:creationId xmlns:a16="http://schemas.microsoft.com/office/drawing/2014/main" id="{DE956CF1-B57C-FF6D-C6E1-3F3644E78D7A}"/>
              </a:ext>
            </a:extLst>
          </xdr:cNvPr>
          <xdr:cNvPicPr/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1666227" y="2083091"/>
            <a:ext cx="4203" cy="50050"/>
          </a:xfrm>
          <a:prstGeom prst="rect">
            <a:avLst/>
          </a:prstGeom>
        </xdr:spPr>
      </xdr:pic>
      <xdr:sp macro="" textlink="">
        <xdr:nvSpPr>
          <xdr:cNvPr id="22" name="object 117">
            <a:extLst>
              <a:ext uri="{FF2B5EF4-FFF2-40B4-BE49-F238E27FC236}">
                <a16:creationId xmlns:a16="http://schemas.microsoft.com/office/drawing/2014/main" id="{35C891E8-EE55-35AF-299F-93AE7F85B798}"/>
              </a:ext>
            </a:extLst>
          </xdr:cNvPr>
          <xdr:cNvSpPr/>
        </xdr:nvSpPr>
        <xdr:spPr>
          <a:xfrm>
            <a:off x="1424622" y="1798370"/>
            <a:ext cx="488315" cy="423545"/>
          </a:xfrm>
          <a:custGeom>
            <a:avLst/>
            <a:gdLst/>
            <a:ahLst/>
            <a:cxnLst/>
            <a:rect l="l" t="t" r="r" b="b"/>
            <a:pathLst>
              <a:path w="488314" h="423544">
                <a:moveTo>
                  <a:pt x="487921" y="421081"/>
                </a:moveTo>
                <a:lnTo>
                  <a:pt x="251282" y="283210"/>
                </a:lnTo>
                <a:lnTo>
                  <a:pt x="250774" y="282841"/>
                </a:lnTo>
                <a:lnTo>
                  <a:pt x="250444" y="282727"/>
                </a:lnTo>
                <a:lnTo>
                  <a:pt x="249186" y="281990"/>
                </a:lnTo>
                <a:lnTo>
                  <a:pt x="249186" y="280733"/>
                </a:lnTo>
                <a:lnTo>
                  <a:pt x="250304" y="279996"/>
                </a:lnTo>
                <a:lnTo>
                  <a:pt x="250736" y="279819"/>
                </a:lnTo>
                <a:lnTo>
                  <a:pt x="251294" y="279361"/>
                </a:lnTo>
                <a:lnTo>
                  <a:pt x="253034" y="278244"/>
                </a:lnTo>
                <a:lnTo>
                  <a:pt x="271640" y="266306"/>
                </a:lnTo>
                <a:lnTo>
                  <a:pt x="286105" y="257873"/>
                </a:lnTo>
                <a:lnTo>
                  <a:pt x="285191" y="257022"/>
                </a:lnTo>
                <a:lnTo>
                  <a:pt x="270840" y="264998"/>
                </a:lnTo>
                <a:lnTo>
                  <a:pt x="249529" y="276085"/>
                </a:lnTo>
                <a:lnTo>
                  <a:pt x="249097" y="276288"/>
                </a:lnTo>
                <a:lnTo>
                  <a:pt x="248945" y="276390"/>
                </a:lnTo>
                <a:lnTo>
                  <a:pt x="247142" y="277329"/>
                </a:lnTo>
                <a:lnTo>
                  <a:pt x="246049" y="276694"/>
                </a:lnTo>
                <a:lnTo>
                  <a:pt x="243954" y="393"/>
                </a:lnTo>
                <a:lnTo>
                  <a:pt x="243205" y="0"/>
                </a:lnTo>
                <a:lnTo>
                  <a:pt x="242481" y="368"/>
                </a:lnTo>
                <a:lnTo>
                  <a:pt x="241388" y="273989"/>
                </a:lnTo>
                <a:lnTo>
                  <a:pt x="241376" y="274561"/>
                </a:lnTo>
                <a:lnTo>
                  <a:pt x="241376" y="276631"/>
                </a:lnTo>
                <a:lnTo>
                  <a:pt x="240169" y="277291"/>
                </a:lnTo>
                <a:lnTo>
                  <a:pt x="237807" y="276072"/>
                </a:lnTo>
                <a:lnTo>
                  <a:pt x="216331" y="264998"/>
                </a:lnTo>
                <a:lnTo>
                  <a:pt x="202603" y="257302"/>
                </a:lnTo>
                <a:lnTo>
                  <a:pt x="201637" y="258064"/>
                </a:lnTo>
                <a:lnTo>
                  <a:pt x="215582" y="266306"/>
                </a:lnTo>
                <a:lnTo>
                  <a:pt x="238061" y="280644"/>
                </a:lnTo>
                <a:lnTo>
                  <a:pt x="238061" y="282194"/>
                </a:lnTo>
                <a:lnTo>
                  <a:pt x="236715" y="282968"/>
                </a:lnTo>
                <a:lnTo>
                  <a:pt x="235800" y="283502"/>
                </a:lnTo>
                <a:lnTo>
                  <a:pt x="0" y="421970"/>
                </a:lnTo>
                <a:lnTo>
                  <a:pt x="50" y="422897"/>
                </a:lnTo>
                <a:lnTo>
                  <a:pt x="736" y="423303"/>
                </a:lnTo>
                <a:lnTo>
                  <a:pt x="238125" y="287515"/>
                </a:lnTo>
                <a:lnTo>
                  <a:pt x="240309" y="286270"/>
                </a:lnTo>
                <a:lnTo>
                  <a:pt x="241871" y="287020"/>
                </a:lnTo>
                <a:lnTo>
                  <a:pt x="241757" y="289725"/>
                </a:lnTo>
                <a:lnTo>
                  <a:pt x="245592" y="289725"/>
                </a:lnTo>
                <a:lnTo>
                  <a:pt x="245541" y="287020"/>
                </a:lnTo>
                <a:lnTo>
                  <a:pt x="247053" y="286219"/>
                </a:lnTo>
                <a:lnTo>
                  <a:pt x="247446" y="286448"/>
                </a:lnTo>
                <a:lnTo>
                  <a:pt x="249110" y="287388"/>
                </a:lnTo>
                <a:lnTo>
                  <a:pt x="249313" y="287515"/>
                </a:lnTo>
                <a:lnTo>
                  <a:pt x="487159" y="422452"/>
                </a:lnTo>
                <a:lnTo>
                  <a:pt x="487908" y="422008"/>
                </a:lnTo>
                <a:lnTo>
                  <a:pt x="487921" y="421081"/>
                </a:lnTo>
                <a:close/>
              </a:path>
            </a:pathLst>
          </a:custGeom>
          <a:solidFill>
            <a:srgbClr val="FFFFFF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</xdr:row>
      <xdr:rowOff>66675</xdr:rowOff>
    </xdr:from>
    <xdr:to>
      <xdr:col>7</xdr:col>
      <xdr:colOff>764540</xdr:colOff>
      <xdr:row>4</xdr:row>
      <xdr:rowOff>125095</xdr:rowOff>
    </xdr:to>
    <xdr:sp macro="" textlink="">
      <xdr:nvSpPr>
        <xdr:cNvPr id="2" name="object 118">
          <a:extLst>
            <a:ext uri="{FF2B5EF4-FFF2-40B4-BE49-F238E27FC236}">
              <a16:creationId xmlns:a16="http://schemas.microsoft.com/office/drawing/2014/main" id="{FD66413F-173B-3EBD-5994-C8539AA03BBB}"/>
            </a:ext>
          </a:extLst>
        </xdr:cNvPr>
        <xdr:cNvSpPr/>
      </xdr:nvSpPr>
      <xdr:spPr>
        <a:xfrm>
          <a:off x="6124575" y="257175"/>
          <a:ext cx="793115" cy="629920"/>
        </a:xfrm>
        <a:custGeom>
          <a:avLst/>
          <a:gdLst/>
          <a:ahLst/>
          <a:cxnLst/>
          <a:rect l="l" t="t" r="r" b="b"/>
          <a:pathLst>
            <a:path w="793114" h="629920">
              <a:moveTo>
                <a:pt x="165455" y="293106"/>
              </a:moveTo>
              <a:lnTo>
                <a:pt x="168461" y="352215"/>
              </a:lnTo>
              <a:lnTo>
                <a:pt x="171799" y="390926"/>
              </a:lnTo>
              <a:lnTo>
                <a:pt x="251919" y="407980"/>
              </a:lnTo>
              <a:lnTo>
                <a:pt x="302708" y="410363"/>
              </a:lnTo>
              <a:lnTo>
                <a:pt x="351161" y="411807"/>
              </a:lnTo>
              <a:lnTo>
                <a:pt x="397703" y="412349"/>
              </a:lnTo>
              <a:lnTo>
                <a:pt x="442756" y="412022"/>
              </a:lnTo>
              <a:lnTo>
                <a:pt x="486742" y="410863"/>
              </a:lnTo>
              <a:lnTo>
                <a:pt x="530085" y="408904"/>
              </a:lnTo>
              <a:lnTo>
                <a:pt x="579173" y="403443"/>
              </a:lnTo>
              <a:lnTo>
                <a:pt x="614822" y="380530"/>
              </a:lnTo>
              <a:lnTo>
                <a:pt x="625373" y="335232"/>
              </a:lnTo>
              <a:lnTo>
                <a:pt x="626415" y="300675"/>
              </a:lnTo>
              <a:lnTo>
                <a:pt x="466834" y="300675"/>
              </a:lnTo>
              <a:lnTo>
                <a:pt x="401421" y="300182"/>
              </a:lnTo>
              <a:lnTo>
                <a:pt x="332885" y="299565"/>
              </a:lnTo>
              <a:lnTo>
                <a:pt x="272730" y="298108"/>
              </a:lnTo>
              <a:lnTo>
                <a:pt x="215393" y="295896"/>
              </a:lnTo>
              <a:lnTo>
                <a:pt x="165455" y="293106"/>
              </a:lnTo>
              <a:close/>
            </a:path>
            <a:path w="793114" h="629920">
              <a:moveTo>
                <a:pt x="165226" y="173878"/>
              </a:moveTo>
              <a:lnTo>
                <a:pt x="165226" y="229606"/>
              </a:lnTo>
              <a:lnTo>
                <a:pt x="502373" y="287111"/>
              </a:lnTo>
              <a:lnTo>
                <a:pt x="496090" y="293779"/>
              </a:lnTo>
              <a:lnTo>
                <a:pt x="488241" y="297937"/>
              </a:lnTo>
              <a:lnTo>
                <a:pt x="479352" y="300182"/>
              </a:lnTo>
              <a:lnTo>
                <a:pt x="478309" y="300182"/>
              </a:lnTo>
              <a:lnTo>
                <a:pt x="471690" y="300675"/>
              </a:lnTo>
              <a:lnTo>
                <a:pt x="626415" y="300675"/>
              </a:lnTo>
              <a:lnTo>
                <a:pt x="627506" y="259946"/>
              </a:lnTo>
              <a:lnTo>
                <a:pt x="165226" y="173878"/>
              </a:lnTo>
              <a:close/>
            </a:path>
            <a:path w="793114" h="629920">
              <a:moveTo>
                <a:pt x="395395" y="0"/>
              </a:moveTo>
              <a:lnTo>
                <a:pt x="350341" y="326"/>
              </a:lnTo>
              <a:lnTo>
                <a:pt x="306351" y="1486"/>
              </a:lnTo>
              <a:lnTo>
                <a:pt x="263004" y="3444"/>
              </a:lnTo>
              <a:lnTo>
                <a:pt x="213920" y="8900"/>
              </a:lnTo>
              <a:lnTo>
                <a:pt x="178274" y="31818"/>
              </a:lnTo>
              <a:lnTo>
                <a:pt x="167716" y="77091"/>
              </a:lnTo>
              <a:lnTo>
                <a:pt x="165671" y="149672"/>
              </a:lnTo>
              <a:lnTo>
                <a:pt x="627875" y="229606"/>
              </a:lnTo>
              <a:lnTo>
                <a:pt x="627875" y="180000"/>
              </a:lnTo>
              <a:lnTo>
                <a:pt x="287870" y="116969"/>
              </a:lnTo>
              <a:lnTo>
                <a:pt x="290238" y="114199"/>
              </a:lnTo>
              <a:lnTo>
                <a:pt x="354501" y="104292"/>
              </a:lnTo>
              <a:lnTo>
                <a:pt x="626888" y="104028"/>
              </a:lnTo>
              <a:lnTo>
                <a:pt x="625532" y="77091"/>
              </a:lnTo>
              <a:lnTo>
                <a:pt x="622621" y="30123"/>
              </a:lnTo>
              <a:lnTo>
                <a:pt x="541174" y="4369"/>
              </a:lnTo>
              <a:lnTo>
                <a:pt x="490389" y="1986"/>
              </a:lnTo>
              <a:lnTo>
                <a:pt x="441937" y="541"/>
              </a:lnTo>
              <a:lnTo>
                <a:pt x="395395" y="0"/>
              </a:lnTo>
              <a:close/>
            </a:path>
            <a:path w="793114" h="629920">
              <a:moveTo>
                <a:pt x="626888" y="104028"/>
              </a:moveTo>
              <a:lnTo>
                <a:pt x="394996" y="104028"/>
              </a:lnTo>
              <a:lnTo>
                <a:pt x="456215" y="104292"/>
              </a:lnTo>
              <a:lnTo>
                <a:pt x="445175" y="104292"/>
              </a:lnTo>
              <a:lnTo>
                <a:pt x="492523" y="105252"/>
              </a:lnTo>
              <a:lnTo>
                <a:pt x="542674" y="107024"/>
              </a:lnTo>
              <a:lnTo>
                <a:pt x="627240" y="111026"/>
              </a:lnTo>
              <a:lnTo>
                <a:pt x="627143" y="109098"/>
              </a:lnTo>
              <a:lnTo>
                <a:pt x="627038" y="107024"/>
              </a:lnTo>
              <a:lnTo>
                <a:pt x="626929" y="104846"/>
              </a:lnTo>
              <a:lnTo>
                <a:pt x="626888" y="104028"/>
              </a:lnTo>
              <a:close/>
            </a:path>
            <a:path w="793114" h="629920">
              <a:moveTo>
                <a:pt x="725411" y="542013"/>
              </a:moveTo>
              <a:lnTo>
                <a:pt x="696633" y="542013"/>
              </a:lnTo>
              <a:lnTo>
                <a:pt x="696633" y="629478"/>
              </a:lnTo>
              <a:lnTo>
                <a:pt x="725411" y="629478"/>
              </a:lnTo>
              <a:lnTo>
                <a:pt x="725411" y="542013"/>
              </a:lnTo>
              <a:close/>
            </a:path>
            <a:path w="793114" h="629920">
              <a:moveTo>
                <a:pt x="793089" y="520791"/>
              </a:moveTo>
              <a:lnTo>
                <a:pt x="629081" y="520791"/>
              </a:lnTo>
              <a:lnTo>
                <a:pt x="629081" y="542013"/>
              </a:lnTo>
              <a:lnTo>
                <a:pt x="793089" y="542013"/>
              </a:lnTo>
              <a:lnTo>
                <a:pt x="793089" y="520791"/>
              </a:lnTo>
              <a:close/>
            </a:path>
            <a:path w="793114" h="629920">
              <a:moveTo>
                <a:pt x="593826" y="520791"/>
              </a:moveTo>
              <a:lnTo>
                <a:pt x="468858" y="520791"/>
              </a:lnTo>
              <a:lnTo>
                <a:pt x="450152" y="523564"/>
              </a:lnTo>
              <a:lnTo>
                <a:pt x="437068" y="531497"/>
              </a:lnTo>
              <a:lnTo>
                <a:pt x="429384" y="544012"/>
              </a:lnTo>
              <a:lnTo>
                <a:pt x="426872" y="560530"/>
              </a:lnTo>
              <a:lnTo>
                <a:pt x="426872" y="629478"/>
              </a:lnTo>
              <a:lnTo>
                <a:pt x="455650" y="629478"/>
              </a:lnTo>
              <a:lnTo>
                <a:pt x="455650" y="597741"/>
              </a:lnTo>
              <a:lnTo>
                <a:pt x="593826" y="597741"/>
              </a:lnTo>
              <a:lnTo>
                <a:pt x="593826" y="576392"/>
              </a:lnTo>
              <a:lnTo>
                <a:pt x="455650" y="576392"/>
              </a:lnTo>
              <a:lnTo>
                <a:pt x="455650" y="566842"/>
              </a:lnTo>
              <a:lnTo>
                <a:pt x="456296" y="556688"/>
              </a:lnTo>
              <a:lnTo>
                <a:pt x="459033" y="548850"/>
              </a:lnTo>
              <a:lnTo>
                <a:pt x="465064" y="543801"/>
              </a:lnTo>
              <a:lnTo>
                <a:pt x="475589" y="542013"/>
              </a:lnTo>
              <a:lnTo>
                <a:pt x="593826" y="542013"/>
              </a:lnTo>
              <a:lnTo>
                <a:pt x="593826" y="520791"/>
              </a:lnTo>
              <a:close/>
            </a:path>
            <a:path w="793114" h="629920">
              <a:moveTo>
                <a:pt x="593826" y="597741"/>
              </a:moveTo>
              <a:lnTo>
                <a:pt x="565048" y="597741"/>
              </a:lnTo>
              <a:lnTo>
                <a:pt x="565048" y="629478"/>
              </a:lnTo>
              <a:lnTo>
                <a:pt x="593826" y="629478"/>
              </a:lnTo>
              <a:lnTo>
                <a:pt x="593826" y="597741"/>
              </a:lnTo>
              <a:close/>
            </a:path>
            <a:path w="793114" h="629920">
              <a:moveTo>
                <a:pt x="593826" y="542013"/>
              </a:moveTo>
              <a:lnTo>
                <a:pt x="565048" y="542013"/>
              </a:lnTo>
              <a:lnTo>
                <a:pt x="565048" y="576392"/>
              </a:lnTo>
              <a:lnTo>
                <a:pt x="593826" y="576392"/>
              </a:lnTo>
              <a:lnTo>
                <a:pt x="593826" y="542013"/>
              </a:lnTo>
              <a:close/>
            </a:path>
            <a:path w="793114" h="629920">
              <a:moveTo>
                <a:pt x="382358" y="520791"/>
              </a:moveTo>
              <a:lnTo>
                <a:pt x="213550" y="520791"/>
              </a:lnTo>
              <a:lnTo>
                <a:pt x="213550" y="592115"/>
              </a:lnTo>
              <a:lnTo>
                <a:pt x="216094" y="608269"/>
              </a:lnTo>
              <a:lnTo>
                <a:pt x="223832" y="619959"/>
              </a:lnTo>
              <a:lnTo>
                <a:pt x="236969" y="627076"/>
              </a:lnTo>
              <a:lnTo>
                <a:pt x="255689" y="629478"/>
              </a:lnTo>
              <a:lnTo>
                <a:pt x="382358" y="629478"/>
              </a:lnTo>
              <a:lnTo>
                <a:pt x="382358" y="608269"/>
              </a:lnTo>
              <a:lnTo>
                <a:pt x="262432" y="608269"/>
              </a:lnTo>
              <a:lnTo>
                <a:pt x="252207" y="607177"/>
              </a:lnTo>
              <a:lnTo>
                <a:pt x="246143" y="603635"/>
              </a:lnTo>
              <a:lnTo>
                <a:pt x="243239" y="597248"/>
              </a:lnTo>
              <a:lnTo>
                <a:pt x="242493" y="587619"/>
              </a:lnTo>
              <a:lnTo>
                <a:pt x="242493" y="584126"/>
              </a:lnTo>
              <a:lnTo>
                <a:pt x="376732" y="584126"/>
              </a:lnTo>
              <a:lnTo>
                <a:pt x="376732" y="563336"/>
              </a:lnTo>
              <a:lnTo>
                <a:pt x="242493" y="563336"/>
              </a:lnTo>
              <a:lnTo>
                <a:pt x="242493" y="542013"/>
              </a:lnTo>
              <a:lnTo>
                <a:pt x="382358" y="542013"/>
              </a:lnTo>
              <a:lnTo>
                <a:pt x="382358" y="520791"/>
              </a:lnTo>
              <a:close/>
            </a:path>
            <a:path w="793114" h="629920">
              <a:moveTo>
                <a:pt x="168363" y="520791"/>
              </a:moveTo>
              <a:lnTo>
                <a:pt x="32575" y="520791"/>
              </a:lnTo>
              <a:lnTo>
                <a:pt x="19309" y="522294"/>
              </a:lnTo>
              <a:lnTo>
                <a:pt x="9020" y="527221"/>
              </a:lnTo>
              <a:lnTo>
                <a:pt x="2364" y="536200"/>
              </a:lnTo>
              <a:lnTo>
                <a:pt x="0" y="549862"/>
              </a:lnTo>
              <a:lnTo>
                <a:pt x="1900" y="563616"/>
              </a:lnTo>
              <a:lnTo>
                <a:pt x="7734" y="572787"/>
              </a:lnTo>
              <a:lnTo>
                <a:pt x="17702" y="578217"/>
              </a:lnTo>
              <a:lnTo>
                <a:pt x="32003" y="580748"/>
              </a:lnTo>
              <a:lnTo>
                <a:pt x="147713" y="590438"/>
              </a:lnTo>
              <a:lnTo>
                <a:pt x="149961" y="593245"/>
              </a:lnTo>
              <a:lnTo>
                <a:pt x="149961" y="604764"/>
              </a:lnTo>
              <a:lnTo>
                <a:pt x="147434" y="608269"/>
              </a:lnTo>
              <a:lnTo>
                <a:pt x="5333" y="608269"/>
              </a:lnTo>
              <a:lnTo>
                <a:pt x="5333" y="629478"/>
              </a:lnTo>
              <a:lnTo>
                <a:pt x="142519" y="629478"/>
              </a:lnTo>
              <a:lnTo>
                <a:pt x="157784" y="627657"/>
              </a:lnTo>
              <a:lnTo>
                <a:pt x="168360" y="621977"/>
              </a:lnTo>
              <a:lnTo>
                <a:pt x="174512" y="612113"/>
              </a:lnTo>
              <a:lnTo>
                <a:pt x="176504" y="597741"/>
              </a:lnTo>
              <a:lnTo>
                <a:pt x="174672" y="584694"/>
              </a:lnTo>
              <a:lnTo>
                <a:pt x="168916" y="575681"/>
              </a:lnTo>
              <a:lnTo>
                <a:pt x="158845" y="570116"/>
              </a:lnTo>
              <a:lnTo>
                <a:pt x="144068" y="567413"/>
              </a:lnTo>
              <a:lnTo>
                <a:pt x="28079" y="557863"/>
              </a:lnTo>
              <a:lnTo>
                <a:pt x="26530" y="554777"/>
              </a:lnTo>
              <a:lnTo>
                <a:pt x="26530" y="544528"/>
              </a:lnTo>
              <a:lnTo>
                <a:pt x="29197" y="541708"/>
              </a:lnTo>
              <a:lnTo>
                <a:pt x="168363" y="541708"/>
              </a:lnTo>
              <a:lnTo>
                <a:pt x="168363" y="520791"/>
              </a:lnTo>
              <a:close/>
            </a:path>
          </a:pathLst>
        </a:custGeom>
        <a:solidFill>
          <a:srgbClr val="000000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  <xdr:twoCellAnchor>
    <xdr:from>
      <xdr:col>0</xdr:col>
      <xdr:colOff>457200</xdr:colOff>
      <xdr:row>1</xdr:row>
      <xdr:rowOff>161925</xdr:rowOff>
    </xdr:from>
    <xdr:to>
      <xdr:col>2</xdr:col>
      <xdr:colOff>704850</xdr:colOff>
      <xdr:row>3</xdr:row>
      <xdr:rowOff>123825</xdr:rowOff>
    </xdr:to>
    <xdr:grpSp>
      <xdr:nvGrpSpPr>
        <xdr:cNvPr id="3" name="object 8">
          <a:extLst>
            <a:ext uri="{FF2B5EF4-FFF2-40B4-BE49-F238E27FC236}">
              <a16:creationId xmlns:a16="http://schemas.microsoft.com/office/drawing/2014/main" id="{507B3755-F6B3-4A3E-B3F3-75BB46DD0FE1}"/>
            </a:ext>
          </a:extLst>
        </xdr:cNvPr>
        <xdr:cNvGrpSpPr/>
      </xdr:nvGrpSpPr>
      <xdr:grpSpPr>
        <a:xfrm>
          <a:off x="457200" y="352425"/>
          <a:ext cx="2276475" cy="342900"/>
          <a:chOff x="253998" y="4727152"/>
          <a:chExt cx="1495744" cy="161290"/>
        </a:xfrm>
      </xdr:grpSpPr>
      <xdr:pic>
        <xdr:nvPicPr>
          <xdr:cNvPr id="4" name="object 9">
            <a:extLst>
              <a:ext uri="{FF2B5EF4-FFF2-40B4-BE49-F238E27FC236}">
                <a16:creationId xmlns:a16="http://schemas.microsoft.com/office/drawing/2014/main" id="{92F42804-14B4-1BB8-3464-F17D04161887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5" name="object 10">
            <a:extLst>
              <a:ext uri="{FF2B5EF4-FFF2-40B4-BE49-F238E27FC236}">
                <a16:creationId xmlns:a16="http://schemas.microsoft.com/office/drawing/2014/main" id="{818B3A53-F0E9-63E4-E26A-03FB6FB3E236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6" name="object 11">
            <a:extLst>
              <a:ext uri="{FF2B5EF4-FFF2-40B4-BE49-F238E27FC236}">
                <a16:creationId xmlns:a16="http://schemas.microsoft.com/office/drawing/2014/main" id="{45B477DC-D8B7-0E91-270D-63ED35E8DB63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7" name="object 12">
            <a:extLst>
              <a:ext uri="{FF2B5EF4-FFF2-40B4-BE49-F238E27FC236}">
                <a16:creationId xmlns:a16="http://schemas.microsoft.com/office/drawing/2014/main" id="{746EB72E-D847-12C7-CA7F-0470EFD86078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8" name="object 13">
            <a:extLst>
              <a:ext uri="{FF2B5EF4-FFF2-40B4-BE49-F238E27FC236}">
                <a16:creationId xmlns:a16="http://schemas.microsoft.com/office/drawing/2014/main" id="{FB8C7468-618F-18E3-17BC-5FF37538B342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752475</xdr:colOff>
      <xdr:row>3</xdr:row>
      <xdr:rowOff>152400</xdr:rowOff>
    </xdr:to>
    <xdr:grpSp>
      <xdr:nvGrpSpPr>
        <xdr:cNvPr id="2" name="object 8">
          <a:extLst>
            <a:ext uri="{FF2B5EF4-FFF2-40B4-BE49-F238E27FC236}">
              <a16:creationId xmlns:a16="http://schemas.microsoft.com/office/drawing/2014/main" id="{C74BF487-DD4B-4215-A71E-6B20C70A6A8E}"/>
            </a:ext>
          </a:extLst>
        </xdr:cNvPr>
        <xdr:cNvGrpSpPr/>
      </xdr:nvGrpSpPr>
      <xdr:grpSpPr>
        <a:xfrm>
          <a:off x="762000" y="381000"/>
          <a:ext cx="2276475" cy="342900"/>
          <a:chOff x="253998" y="4727152"/>
          <a:chExt cx="1495744" cy="161290"/>
        </a:xfrm>
      </xdr:grpSpPr>
      <xdr:pic>
        <xdr:nvPicPr>
          <xdr:cNvPr id="3" name="object 9">
            <a:extLst>
              <a:ext uri="{FF2B5EF4-FFF2-40B4-BE49-F238E27FC236}">
                <a16:creationId xmlns:a16="http://schemas.microsoft.com/office/drawing/2014/main" id="{352FCA40-0480-3133-B2EE-C261AD61191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4" name="object 10">
            <a:extLst>
              <a:ext uri="{FF2B5EF4-FFF2-40B4-BE49-F238E27FC236}">
                <a16:creationId xmlns:a16="http://schemas.microsoft.com/office/drawing/2014/main" id="{87E8DA7F-E80F-1389-847F-D454E227A598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5" name="object 11">
            <a:extLst>
              <a:ext uri="{FF2B5EF4-FFF2-40B4-BE49-F238E27FC236}">
                <a16:creationId xmlns:a16="http://schemas.microsoft.com/office/drawing/2014/main" id="{C1395AC6-6ACD-6A81-47FD-A72EC044E774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6" name="object 12">
            <a:extLst>
              <a:ext uri="{FF2B5EF4-FFF2-40B4-BE49-F238E27FC236}">
                <a16:creationId xmlns:a16="http://schemas.microsoft.com/office/drawing/2014/main" id="{CD9F5D9B-41C3-157E-047F-C66B10FFFDEC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7" name="object 13">
            <a:extLst>
              <a:ext uri="{FF2B5EF4-FFF2-40B4-BE49-F238E27FC236}">
                <a16:creationId xmlns:a16="http://schemas.microsoft.com/office/drawing/2014/main" id="{11510540-AF4C-F434-166E-C36B4AFB0212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572770</xdr:colOff>
      <xdr:row>4</xdr:row>
      <xdr:rowOff>59055</xdr:rowOff>
    </xdr:to>
    <xdr:sp macro="" textlink="">
      <xdr:nvSpPr>
        <xdr:cNvPr id="8" name="object 17">
          <a:extLst>
            <a:ext uri="{FF2B5EF4-FFF2-40B4-BE49-F238E27FC236}">
              <a16:creationId xmlns:a16="http://schemas.microsoft.com/office/drawing/2014/main" id="{04B17CE1-DA4E-88E1-7FBE-1BAD0829E7CE}"/>
            </a:ext>
          </a:extLst>
        </xdr:cNvPr>
        <xdr:cNvSpPr/>
      </xdr:nvSpPr>
      <xdr:spPr>
        <a:xfrm>
          <a:off x="6010275" y="381000"/>
          <a:ext cx="572770" cy="440055"/>
        </a:xfrm>
        <a:custGeom>
          <a:avLst/>
          <a:gdLst/>
          <a:ahLst/>
          <a:cxnLst/>
          <a:rect l="l" t="t" r="r" b="b"/>
          <a:pathLst>
            <a:path w="572769" h="440054">
              <a:moveTo>
                <a:pt x="257445" y="90639"/>
              </a:moveTo>
              <a:lnTo>
                <a:pt x="119392" y="90639"/>
              </a:lnTo>
              <a:lnTo>
                <a:pt x="212221" y="136080"/>
              </a:lnTo>
              <a:lnTo>
                <a:pt x="155676" y="157810"/>
              </a:lnTo>
              <a:lnTo>
                <a:pt x="125056" y="181762"/>
              </a:lnTo>
              <a:lnTo>
                <a:pt x="123342" y="192089"/>
              </a:lnTo>
              <a:lnTo>
                <a:pt x="125183" y="201803"/>
              </a:lnTo>
              <a:lnTo>
                <a:pt x="129282" y="210858"/>
              </a:lnTo>
              <a:lnTo>
                <a:pt x="134340" y="219214"/>
              </a:lnTo>
              <a:lnTo>
                <a:pt x="275335" y="439686"/>
              </a:lnTo>
              <a:lnTo>
                <a:pt x="275461" y="396694"/>
              </a:lnTo>
              <a:lnTo>
                <a:pt x="275488" y="386600"/>
              </a:lnTo>
              <a:lnTo>
                <a:pt x="265096" y="353677"/>
              </a:lnTo>
              <a:lnTo>
                <a:pt x="254650" y="320122"/>
              </a:lnTo>
              <a:lnTo>
                <a:pt x="234441" y="253479"/>
              </a:lnTo>
              <a:lnTo>
                <a:pt x="221081" y="207911"/>
              </a:lnTo>
              <a:lnTo>
                <a:pt x="222516" y="203339"/>
              </a:lnTo>
              <a:lnTo>
                <a:pt x="286105" y="171983"/>
              </a:lnTo>
              <a:lnTo>
                <a:pt x="440873" y="171983"/>
              </a:lnTo>
              <a:lnTo>
                <a:pt x="434300" y="166295"/>
              </a:lnTo>
              <a:lnTo>
                <a:pt x="425519" y="161508"/>
              </a:lnTo>
              <a:lnTo>
                <a:pt x="416534" y="157810"/>
              </a:lnTo>
              <a:lnTo>
                <a:pt x="359968" y="136080"/>
              </a:lnTo>
              <a:lnTo>
                <a:pt x="432671" y="100495"/>
              </a:lnTo>
              <a:lnTo>
                <a:pt x="286105" y="100495"/>
              </a:lnTo>
              <a:lnTo>
                <a:pt x="257445" y="90639"/>
              </a:lnTo>
              <a:close/>
            </a:path>
            <a:path w="572769" h="440054">
              <a:moveTo>
                <a:pt x="440873" y="171983"/>
              </a:moveTo>
              <a:lnTo>
                <a:pt x="286105" y="171983"/>
              </a:lnTo>
              <a:lnTo>
                <a:pt x="349694" y="203339"/>
              </a:lnTo>
              <a:lnTo>
                <a:pt x="351116" y="207911"/>
              </a:lnTo>
              <a:lnTo>
                <a:pt x="337756" y="253479"/>
              </a:lnTo>
              <a:lnTo>
                <a:pt x="317553" y="320122"/>
              </a:lnTo>
              <a:lnTo>
                <a:pt x="296735" y="386600"/>
              </a:lnTo>
              <a:lnTo>
                <a:pt x="296862" y="439686"/>
              </a:lnTo>
              <a:lnTo>
                <a:pt x="437870" y="219214"/>
              </a:lnTo>
              <a:lnTo>
                <a:pt x="442928" y="210858"/>
              </a:lnTo>
              <a:lnTo>
                <a:pt x="447025" y="201803"/>
              </a:lnTo>
              <a:lnTo>
                <a:pt x="448863" y="192089"/>
              </a:lnTo>
              <a:lnTo>
                <a:pt x="447141" y="181762"/>
              </a:lnTo>
              <a:lnTo>
                <a:pt x="441850" y="172828"/>
              </a:lnTo>
              <a:lnTo>
                <a:pt x="440873" y="171983"/>
              </a:lnTo>
              <a:close/>
            </a:path>
            <a:path w="572769" h="440054">
              <a:moveTo>
                <a:pt x="0" y="0"/>
              </a:moveTo>
              <a:lnTo>
                <a:pt x="100431" y="157518"/>
              </a:lnTo>
              <a:lnTo>
                <a:pt x="148297" y="139115"/>
              </a:lnTo>
              <a:lnTo>
                <a:pt x="119392" y="90639"/>
              </a:lnTo>
              <a:lnTo>
                <a:pt x="257445" y="90639"/>
              </a:lnTo>
              <a:lnTo>
                <a:pt x="0" y="0"/>
              </a:lnTo>
              <a:close/>
            </a:path>
            <a:path w="572769" h="440054">
              <a:moveTo>
                <a:pt x="514463" y="90639"/>
              </a:moveTo>
              <a:lnTo>
                <a:pt x="452821" y="90639"/>
              </a:lnTo>
              <a:lnTo>
                <a:pt x="423900" y="139115"/>
              </a:lnTo>
              <a:lnTo>
                <a:pt x="471766" y="157518"/>
              </a:lnTo>
              <a:lnTo>
                <a:pt x="514463" y="90639"/>
              </a:lnTo>
              <a:close/>
            </a:path>
            <a:path w="572769" h="440054">
              <a:moveTo>
                <a:pt x="572198" y="0"/>
              </a:moveTo>
              <a:lnTo>
                <a:pt x="286105" y="100495"/>
              </a:lnTo>
              <a:lnTo>
                <a:pt x="432671" y="100495"/>
              </a:lnTo>
              <a:lnTo>
                <a:pt x="452805" y="90639"/>
              </a:lnTo>
              <a:lnTo>
                <a:pt x="514463" y="90639"/>
              </a:lnTo>
              <a:lnTo>
                <a:pt x="572198" y="0"/>
              </a:lnTo>
              <a:close/>
            </a:path>
          </a:pathLst>
        </a:custGeom>
        <a:solidFill>
          <a:srgbClr val="000000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  <xdr:twoCellAnchor>
    <xdr:from>
      <xdr:col>6</xdr:col>
      <xdr:colOff>533400</xdr:colOff>
      <xdr:row>4</xdr:row>
      <xdr:rowOff>171450</xdr:rowOff>
    </xdr:from>
    <xdr:to>
      <xdr:col>7</xdr:col>
      <xdr:colOff>752475</xdr:colOff>
      <xdr:row>5</xdr:row>
      <xdr:rowOff>73660</xdr:rowOff>
    </xdr:to>
    <xdr:grpSp>
      <xdr:nvGrpSpPr>
        <xdr:cNvPr id="9" name="object 18">
          <a:extLst>
            <a:ext uri="{FF2B5EF4-FFF2-40B4-BE49-F238E27FC236}">
              <a16:creationId xmlns:a16="http://schemas.microsoft.com/office/drawing/2014/main" id="{2CADAB3A-C869-1CAE-C649-30E10800D9DB}"/>
            </a:ext>
          </a:extLst>
        </xdr:cNvPr>
        <xdr:cNvGrpSpPr/>
      </xdr:nvGrpSpPr>
      <xdr:grpSpPr>
        <a:xfrm>
          <a:off x="5781675" y="933450"/>
          <a:ext cx="981075" cy="92710"/>
          <a:chOff x="1178090" y="3684168"/>
          <a:chExt cx="981075" cy="92710"/>
        </a:xfrm>
      </xdr:grpSpPr>
      <xdr:pic>
        <xdr:nvPicPr>
          <xdr:cNvPr id="10" name="object 19">
            <a:extLst>
              <a:ext uri="{FF2B5EF4-FFF2-40B4-BE49-F238E27FC236}">
                <a16:creationId xmlns:a16="http://schemas.microsoft.com/office/drawing/2014/main" id="{426A0604-DA14-1EF4-E461-D8DB8353F22E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780476" y="3684168"/>
            <a:ext cx="179146" cy="92557"/>
          </a:xfrm>
          <a:prstGeom prst="rect">
            <a:avLst/>
          </a:prstGeom>
        </xdr:spPr>
      </xdr:pic>
      <xdr:sp macro="" textlink="">
        <xdr:nvSpPr>
          <xdr:cNvPr id="11" name="object 20">
            <a:extLst>
              <a:ext uri="{FF2B5EF4-FFF2-40B4-BE49-F238E27FC236}">
                <a16:creationId xmlns:a16="http://schemas.microsoft.com/office/drawing/2014/main" id="{5C567D0C-7E65-831B-515A-5202C37DD5CD}"/>
              </a:ext>
            </a:extLst>
          </xdr:cNvPr>
          <xdr:cNvSpPr/>
        </xdr:nvSpPr>
        <xdr:spPr>
          <a:xfrm>
            <a:off x="1178090" y="3684168"/>
            <a:ext cx="981075" cy="92710"/>
          </a:xfrm>
          <a:custGeom>
            <a:avLst/>
            <a:gdLst/>
            <a:ahLst/>
            <a:cxnLst/>
            <a:rect l="l" t="t" r="r" b="b"/>
            <a:pathLst>
              <a:path w="981075" h="92710">
                <a:moveTo>
                  <a:pt x="553237" y="0"/>
                </a:moveTo>
                <a:lnTo>
                  <a:pt x="401370" y="0"/>
                </a:lnTo>
                <a:lnTo>
                  <a:pt x="401370" y="92557"/>
                </a:lnTo>
                <a:lnTo>
                  <a:pt x="429996" y="92557"/>
                </a:lnTo>
                <a:lnTo>
                  <a:pt x="429996" y="64363"/>
                </a:lnTo>
                <a:lnTo>
                  <a:pt x="553237" y="64363"/>
                </a:lnTo>
                <a:lnTo>
                  <a:pt x="565549" y="62509"/>
                </a:lnTo>
                <a:lnTo>
                  <a:pt x="573381" y="57453"/>
                </a:lnTo>
                <a:lnTo>
                  <a:pt x="577510" y="49956"/>
                </a:lnTo>
                <a:lnTo>
                  <a:pt x="578557" y="41973"/>
                </a:lnTo>
                <a:lnTo>
                  <a:pt x="429996" y="41973"/>
                </a:lnTo>
                <a:lnTo>
                  <a:pt x="429996" y="20256"/>
                </a:lnTo>
                <a:lnTo>
                  <a:pt x="578503" y="20256"/>
                </a:lnTo>
                <a:lnTo>
                  <a:pt x="577363" y="12762"/>
                </a:lnTo>
                <a:lnTo>
                  <a:pt x="572990" y="5934"/>
                </a:lnTo>
                <a:lnTo>
                  <a:pt x="565110" y="1549"/>
                </a:lnTo>
                <a:lnTo>
                  <a:pt x="553237" y="0"/>
                </a:lnTo>
                <a:close/>
              </a:path>
              <a:path w="981075" h="92710">
                <a:moveTo>
                  <a:pt x="578503" y="20256"/>
                </a:moveTo>
                <a:lnTo>
                  <a:pt x="550621" y="20256"/>
                </a:lnTo>
                <a:lnTo>
                  <a:pt x="552627" y="22123"/>
                </a:lnTo>
                <a:lnTo>
                  <a:pt x="552627" y="40119"/>
                </a:lnTo>
                <a:lnTo>
                  <a:pt x="550621" y="41973"/>
                </a:lnTo>
                <a:lnTo>
                  <a:pt x="578557" y="41973"/>
                </a:lnTo>
                <a:lnTo>
                  <a:pt x="578713" y="40779"/>
                </a:lnTo>
                <a:lnTo>
                  <a:pt x="578713" y="21640"/>
                </a:lnTo>
                <a:lnTo>
                  <a:pt x="578503" y="20256"/>
                </a:lnTo>
                <a:close/>
              </a:path>
              <a:path w="981075" h="92710">
                <a:moveTo>
                  <a:pt x="980503" y="101"/>
                </a:moveTo>
                <a:lnTo>
                  <a:pt x="828106" y="101"/>
                </a:lnTo>
                <a:lnTo>
                  <a:pt x="803186" y="23583"/>
                </a:lnTo>
                <a:lnTo>
                  <a:pt x="803253" y="41922"/>
                </a:lnTo>
                <a:lnTo>
                  <a:pt x="803336" y="64363"/>
                </a:lnTo>
                <a:lnTo>
                  <a:pt x="803440" y="92557"/>
                </a:lnTo>
                <a:lnTo>
                  <a:pt x="832053" y="92557"/>
                </a:lnTo>
                <a:lnTo>
                  <a:pt x="832053" y="64363"/>
                </a:lnTo>
                <a:lnTo>
                  <a:pt x="980512" y="64363"/>
                </a:lnTo>
                <a:lnTo>
                  <a:pt x="980509" y="41922"/>
                </a:lnTo>
                <a:lnTo>
                  <a:pt x="831799" y="41922"/>
                </a:lnTo>
                <a:lnTo>
                  <a:pt x="831799" y="22123"/>
                </a:lnTo>
                <a:lnTo>
                  <a:pt x="833805" y="20256"/>
                </a:lnTo>
                <a:lnTo>
                  <a:pt x="980506" y="20256"/>
                </a:lnTo>
                <a:lnTo>
                  <a:pt x="980503" y="101"/>
                </a:lnTo>
                <a:close/>
              </a:path>
              <a:path w="981075" h="92710">
                <a:moveTo>
                  <a:pt x="980512" y="64363"/>
                </a:moveTo>
                <a:lnTo>
                  <a:pt x="951903" y="64363"/>
                </a:lnTo>
                <a:lnTo>
                  <a:pt x="951903" y="92557"/>
                </a:lnTo>
                <a:lnTo>
                  <a:pt x="980516" y="92557"/>
                </a:lnTo>
                <a:lnTo>
                  <a:pt x="980512" y="64363"/>
                </a:lnTo>
                <a:close/>
              </a:path>
              <a:path w="981075" h="92710">
                <a:moveTo>
                  <a:pt x="980506" y="20256"/>
                </a:moveTo>
                <a:lnTo>
                  <a:pt x="951903" y="20256"/>
                </a:lnTo>
                <a:lnTo>
                  <a:pt x="951903" y="41922"/>
                </a:lnTo>
                <a:lnTo>
                  <a:pt x="980509" y="41922"/>
                </a:lnTo>
                <a:lnTo>
                  <a:pt x="980506" y="20256"/>
                </a:lnTo>
                <a:close/>
              </a:path>
              <a:path w="981075" h="92710">
                <a:moveTo>
                  <a:pt x="231127" y="0"/>
                </a:moveTo>
                <a:lnTo>
                  <a:pt x="200685" y="0"/>
                </a:lnTo>
                <a:lnTo>
                  <a:pt x="200685" y="68973"/>
                </a:lnTo>
                <a:lnTo>
                  <a:pt x="202687" y="78155"/>
                </a:lnTo>
                <a:lnTo>
                  <a:pt x="208146" y="85651"/>
                </a:lnTo>
                <a:lnTo>
                  <a:pt x="216244" y="90704"/>
                </a:lnTo>
                <a:lnTo>
                  <a:pt x="226161" y="92557"/>
                </a:lnTo>
                <a:lnTo>
                  <a:pt x="352336" y="92557"/>
                </a:lnTo>
                <a:lnTo>
                  <a:pt x="362253" y="90704"/>
                </a:lnTo>
                <a:lnTo>
                  <a:pt x="370351" y="85651"/>
                </a:lnTo>
                <a:lnTo>
                  <a:pt x="375810" y="78155"/>
                </a:lnTo>
                <a:lnTo>
                  <a:pt x="377812" y="68973"/>
                </a:lnTo>
                <a:lnTo>
                  <a:pt x="377812" y="67233"/>
                </a:lnTo>
                <a:lnTo>
                  <a:pt x="233121" y="67233"/>
                </a:lnTo>
                <a:lnTo>
                  <a:pt x="231127" y="65366"/>
                </a:lnTo>
                <a:lnTo>
                  <a:pt x="231127" y="0"/>
                </a:lnTo>
                <a:close/>
              </a:path>
              <a:path w="981075" h="92710">
                <a:moveTo>
                  <a:pt x="377812" y="0"/>
                </a:moveTo>
                <a:lnTo>
                  <a:pt x="347370" y="0"/>
                </a:lnTo>
                <a:lnTo>
                  <a:pt x="347370" y="65366"/>
                </a:lnTo>
                <a:lnTo>
                  <a:pt x="345363" y="67233"/>
                </a:lnTo>
                <a:lnTo>
                  <a:pt x="377812" y="67233"/>
                </a:lnTo>
                <a:lnTo>
                  <a:pt x="377812" y="0"/>
                </a:lnTo>
                <a:close/>
              </a:path>
              <a:path w="981075" h="92710">
                <a:moveTo>
                  <a:pt x="176898" y="0"/>
                </a:moveTo>
                <a:lnTo>
                  <a:pt x="25476" y="0"/>
                </a:lnTo>
                <a:lnTo>
                  <a:pt x="15559" y="1852"/>
                </a:lnTo>
                <a:lnTo>
                  <a:pt x="7461" y="6905"/>
                </a:lnTo>
                <a:lnTo>
                  <a:pt x="2001" y="14401"/>
                </a:lnTo>
                <a:lnTo>
                  <a:pt x="0" y="23583"/>
                </a:lnTo>
                <a:lnTo>
                  <a:pt x="0" y="68973"/>
                </a:lnTo>
                <a:lnTo>
                  <a:pt x="2001" y="78155"/>
                </a:lnTo>
                <a:lnTo>
                  <a:pt x="7461" y="85651"/>
                </a:lnTo>
                <a:lnTo>
                  <a:pt x="15559" y="90704"/>
                </a:lnTo>
                <a:lnTo>
                  <a:pt x="25476" y="92557"/>
                </a:lnTo>
                <a:lnTo>
                  <a:pt x="176898" y="92557"/>
                </a:lnTo>
                <a:lnTo>
                  <a:pt x="176898" y="67233"/>
                </a:lnTo>
                <a:lnTo>
                  <a:pt x="28092" y="67233"/>
                </a:lnTo>
                <a:lnTo>
                  <a:pt x="26073" y="65366"/>
                </a:lnTo>
                <a:lnTo>
                  <a:pt x="26073" y="27190"/>
                </a:lnTo>
                <a:lnTo>
                  <a:pt x="28079" y="25323"/>
                </a:lnTo>
                <a:lnTo>
                  <a:pt x="176898" y="25323"/>
                </a:lnTo>
                <a:lnTo>
                  <a:pt x="176898" y="0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161925</xdr:rowOff>
    </xdr:from>
    <xdr:to>
      <xdr:col>1</xdr:col>
      <xdr:colOff>1847850</xdr:colOff>
      <xdr:row>3</xdr:row>
      <xdr:rowOff>123825</xdr:rowOff>
    </xdr:to>
    <xdr:grpSp>
      <xdr:nvGrpSpPr>
        <xdr:cNvPr id="2" name="object 8">
          <a:extLst>
            <a:ext uri="{FF2B5EF4-FFF2-40B4-BE49-F238E27FC236}">
              <a16:creationId xmlns:a16="http://schemas.microsoft.com/office/drawing/2014/main" id="{0D246A1E-6909-4ED7-8F66-E0EBBF65FE77}"/>
            </a:ext>
          </a:extLst>
        </xdr:cNvPr>
        <xdr:cNvGrpSpPr/>
      </xdr:nvGrpSpPr>
      <xdr:grpSpPr>
        <a:xfrm>
          <a:off x="333375" y="352425"/>
          <a:ext cx="2276475" cy="342900"/>
          <a:chOff x="253998" y="4727152"/>
          <a:chExt cx="1495744" cy="161290"/>
        </a:xfrm>
      </xdr:grpSpPr>
      <xdr:pic>
        <xdr:nvPicPr>
          <xdr:cNvPr id="3" name="object 9">
            <a:extLst>
              <a:ext uri="{FF2B5EF4-FFF2-40B4-BE49-F238E27FC236}">
                <a16:creationId xmlns:a16="http://schemas.microsoft.com/office/drawing/2014/main" id="{5F04D1B5-580A-BEEB-2079-F10E2CB85F1D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4" name="object 10">
            <a:extLst>
              <a:ext uri="{FF2B5EF4-FFF2-40B4-BE49-F238E27FC236}">
                <a16:creationId xmlns:a16="http://schemas.microsoft.com/office/drawing/2014/main" id="{D6BDDBB5-B533-1010-0659-3C3A2973ADEE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5" name="object 11">
            <a:extLst>
              <a:ext uri="{FF2B5EF4-FFF2-40B4-BE49-F238E27FC236}">
                <a16:creationId xmlns:a16="http://schemas.microsoft.com/office/drawing/2014/main" id="{8F38DEC5-91A0-47CC-EB5C-C2382D59A343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6" name="object 12">
            <a:extLst>
              <a:ext uri="{FF2B5EF4-FFF2-40B4-BE49-F238E27FC236}">
                <a16:creationId xmlns:a16="http://schemas.microsoft.com/office/drawing/2014/main" id="{A97D91B4-4025-2E5A-0F11-8FA1A0D1F7DE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7" name="object 13">
            <a:extLst>
              <a:ext uri="{FF2B5EF4-FFF2-40B4-BE49-F238E27FC236}">
                <a16:creationId xmlns:a16="http://schemas.microsoft.com/office/drawing/2014/main" id="{1A774283-384E-DD06-8A36-270E46BD4153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904875</xdr:colOff>
      <xdr:row>1</xdr:row>
      <xdr:rowOff>171450</xdr:rowOff>
    </xdr:from>
    <xdr:to>
      <xdr:col>7</xdr:col>
      <xdr:colOff>552450</xdr:colOff>
      <xdr:row>5</xdr:row>
      <xdr:rowOff>152400</xdr:rowOff>
    </xdr:to>
    <xdr:sp macro="" textlink="">
      <xdr:nvSpPr>
        <xdr:cNvPr id="11" name="object 14">
          <a:extLst>
            <a:ext uri="{FF2B5EF4-FFF2-40B4-BE49-F238E27FC236}">
              <a16:creationId xmlns:a16="http://schemas.microsoft.com/office/drawing/2014/main" id="{2B8D4279-2F5D-C628-8D68-57D299AA0FD1}"/>
            </a:ext>
          </a:extLst>
        </xdr:cNvPr>
        <xdr:cNvSpPr/>
      </xdr:nvSpPr>
      <xdr:spPr>
        <a:xfrm>
          <a:off x="7077075" y="361950"/>
          <a:ext cx="800100" cy="742950"/>
        </a:xfrm>
        <a:custGeom>
          <a:avLst/>
          <a:gdLst/>
          <a:ahLst/>
          <a:cxnLst/>
          <a:rect l="l" t="t" r="r" b="b"/>
          <a:pathLst>
            <a:path w="631190" h="631189">
              <a:moveTo>
                <a:pt x="315290" y="0"/>
              </a:moveTo>
              <a:lnTo>
                <a:pt x="268641" y="3412"/>
              </a:lnTo>
              <a:lnTo>
                <a:pt x="224137" y="13328"/>
              </a:lnTo>
              <a:lnTo>
                <a:pt x="182262" y="29262"/>
              </a:lnTo>
              <a:lnTo>
                <a:pt x="143499" y="50731"/>
              </a:lnTo>
              <a:lnTo>
                <a:pt x="108333" y="77249"/>
              </a:lnTo>
              <a:lnTo>
                <a:pt x="77249" y="108333"/>
              </a:lnTo>
              <a:lnTo>
                <a:pt x="50731" y="143499"/>
              </a:lnTo>
              <a:lnTo>
                <a:pt x="29262" y="182262"/>
              </a:lnTo>
              <a:lnTo>
                <a:pt x="13328" y="224137"/>
              </a:lnTo>
              <a:lnTo>
                <a:pt x="3412" y="268641"/>
              </a:lnTo>
              <a:lnTo>
                <a:pt x="0" y="315290"/>
              </a:lnTo>
              <a:lnTo>
                <a:pt x="3373" y="361399"/>
              </a:lnTo>
              <a:lnTo>
                <a:pt x="13328" y="406442"/>
              </a:lnTo>
              <a:lnTo>
                <a:pt x="29262" y="448318"/>
              </a:lnTo>
              <a:lnTo>
                <a:pt x="50731" y="487081"/>
              </a:lnTo>
              <a:lnTo>
                <a:pt x="77249" y="522246"/>
              </a:lnTo>
              <a:lnTo>
                <a:pt x="108333" y="553330"/>
              </a:lnTo>
              <a:lnTo>
                <a:pt x="143499" y="579849"/>
              </a:lnTo>
              <a:lnTo>
                <a:pt x="182262" y="601317"/>
              </a:lnTo>
              <a:lnTo>
                <a:pt x="224137" y="617251"/>
              </a:lnTo>
              <a:lnTo>
                <a:pt x="268641" y="627167"/>
              </a:lnTo>
              <a:lnTo>
                <a:pt x="315290" y="630580"/>
              </a:lnTo>
              <a:lnTo>
                <a:pt x="361938" y="627167"/>
              </a:lnTo>
              <a:lnTo>
                <a:pt x="406442" y="617251"/>
              </a:lnTo>
              <a:lnTo>
                <a:pt x="447779" y="601522"/>
              </a:lnTo>
              <a:lnTo>
                <a:pt x="315290" y="601522"/>
              </a:lnTo>
              <a:lnTo>
                <a:pt x="269205" y="597741"/>
              </a:lnTo>
              <a:lnTo>
                <a:pt x="225415" y="586804"/>
              </a:lnTo>
              <a:lnTo>
                <a:pt x="184520" y="569325"/>
              </a:lnTo>
              <a:lnTo>
                <a:pt x="147125" y="545918"/>
              </a:lnTo>
              <a:lnTo>
                <a:pt x="113830" y="517194"/>
              </a:lnTo>
              <a:lnTo>
                <a:pt x="85238" y="483768"/>
              </a:lnTo>
              <a:lnTo>
                <a:pt x="61951" y="446251"/>
              </a:lnTo>
              <a:lnTo>
                <a:pt x="44572" y="405257"/>
              </a:lnTo>
              <a:lnTo>
                <a:pt x="33703" y="361399"/>
              </a:lnTo>
              <a:lnTo>
                <a:pt x="29946" y="315290"/>
              </a:lnTo>
              <a:lnTo>
                <a:pt x="31094" y="289205"/>
              </a:lnTo>
              <a:lnTo>
                <a:pt x="34513" y="263823"/>
              </a:lnTo>
              <a:lnTo>
                <a:pt x="40163" y="239184"/>
              </a:lnTo>
              <a:lnTo>
                <a:pt x="48006" y="215328"/>
              </a:lnTo>
              <a:lnTo>
                <a:pt x="102176" y="215328"/>
              </a:lnTo>
              <a:lnTo>
                <a:pt x="75298" y="161162"/>
              </a:lnTo>
              <a:lnTo>
                <a:pt x="96409" y="132661"/>
              </a:lnTo>
              <a:lnTo>
                <a:pt x="120656" y="106841"/>
              </a:lnTo>
              <a:lnTo>
                <a:pt x="147875" y="84074"/>
              </a:lnTo>
              <a:lnTo>
                <a:pt x="177901" y="64731"/>
              </a:lnTo>
              <a:lnTo>
                <a:pt x="230565" y="64731"/>
              </a:lnTo>
              <a:lnTo>
                <a:pt x="221932" y="45351"/>
              </a:lnTo>
              <a:lnTo>
                <a:pt x="244200" y="38350"/>
              </a:lnTo>
              <a:lnTo>
                <a:pt x="267292" y="33248"/>
              </a:lnTo>
              <a:lnTo>
                <a:pt x="291042" y="30128"/>
              </a:lnTo>
              <a:lnTo>
                <a:pt x="315290" y="29070"/>
              </a:lnTo>
              <a:lnTo>
                <a:pt x="447812" y="29070"/>
              </a:lnTo>
              <a:lnTo>
                <a:pt x="406442" y="13328"/>
              </a:lnTo>
              <a:lnTo>
                <a:pt x="361938" y="3412"/>
              </a:lnTo>
              <a:lnTo>
                <a:pt x="315290" y="0"/>
              </a:lnTo>
              <a:close/>
            </a:path>
            <a:path w="631190" h="631189">
              <a:moveTo>
                <a:pt x="613899" y="215328"/>
              </a:moveTo>
              <a:lnTo>
                <a:pt x="582587" y="215328"/>
              </a:lnTo>
              <a:lnTo>
                <a:pt x="590421" y="239184"/>
              </a:lnTo>
              <a:lnTo>
                <a:pt x="596068" y="263823"/>
              </a:lnTo>
              <a:lnTo>
                <a:pt x="599485" y="289205"/>
              </a:lnTo>
              <a:lnTo>
                <a:pt x="600633" y="315290"/>
              </a:lnTo>
              <a:lnTo>
                <a:pt x="596876" y="361399"/>
              </a:lnTo>
              <a:lnTo>
                <a:pt x="586007" y="405257"/>
              </a:lnTo>
              <a:lnTo>
                <a:pt x="568628" y="446251"/>
              </a:lnTo>
              <a:lnTo>
                <a:pt x="545342" y="483768"/>
              </a:lnTo>
              <a:lnTo>
                <a:pt x="516750" y="517194"/>
              </a:lnTo>
              <a:lnTo>
                <a:pt x="483455" y="545918"/>
              </a:lnTo>
              <a:lnTo>
                <a:pt x="446059" y="569325"/>
              </a:lnTo>
              <a:lnTo>
                <a:pt x="405165" y="586804"/>
              </a:lnTo>
              <a:lnTo>
                <a:pt x="361374" y="597741"/>
              </a:lnTo>
              <a:lnTo>
                <a:pt x="315290" y="601522"/>
              </a:lnTo>
              <a:lnTo>
                <a:pt x="447779" y="601522"/>
              </a:lnTo>
              <a:lnTo>
                <a:pt x="487081" y="579849"/>
              </a:lnTo>
              <a:lnTo>
                <a:pt x="522246" y="553330"/>
              </a:lnTo>
              <a:lnTo>
                <a:pt x="553330" y="522246"/>
              </a:lnTo>
              <a:lnTo>
                <a:pt x="579849" y="487081"/>
              </a:lnTo>
              <a:lnTo>
                <a:pt x="601317" y="448318"/>
              </a:lnTo>
              <a:lnTo>
                <a:pt x="617251" y="406442"/>
              </a:lnTo>
              <a:lnTo>
                <a:pt x="627167" y="361938"/>
              </a:lnTo>
              <a:lnTo>
                <a:pt x="630580" y="315290"/>
              </a:lnTo>
              <a:lnTo>
                <a:pt x="627167" y="268641"/>
              </a:lnTo>
              <a:lnTo>
                <a:pt x="617251" y="224137"/>
              </a:lnTo>
              <a:lnTo>
                <a:pt x="613899" y="215328"/>
              </a:lnTo>
              <a:close/>
            </a:path>
            <a:path w="631190" h="631189">
              <a:moveTo>
                <a:pt x="102176" y="215328"/>
              </a:moveTo>
              <a:lnTo>
                <a:pt x="48006" y="215328"/>
              </a:lnTo>
              <a:lnTo>
                <a:pt x="217093" y="555751"/>
              </a:lnTo>
              <a:lnTo>
                <a:pt x="219735" y="559244"/>
              </a:lnTo>
              <a:lnTo>
                <a:pt x="230301" y="559244"/>
              </a:lnTo>
              <a:lnTo>
                <a:pt x="233137" y="555751"/>
              </a:lnTo>
              <a:lnTo>
                <a:pt x="234248" y="553330"/>
              </a:lnTo>
              <a:lnTo>
                <a:pt x="276891" y="457517"/>
              </a:lnTo>
              <a:lnTo>
                <a:pt x="222377" y="457517"/>
              </a:lnTo>
              <a:lnTo>
                <a:pt x="220611" y="453999"/>
              </a:lnTo>
              <a:lnTo>
                <a:pt x="102176" y="215328"/>
              </a:lnTo>
              <a:close/>
            </a:path>
            <a:path w="631190" h="631189">
              <a:moveTo>
                <a:pt x="368699" y="375615"/>
              </a:moveTo>
              <a:lnTo>
                <a:pt x="317055" y="375615"/>
              </a:lnTo>
              <a:lnTo>
                <a:pt x="318808" y="379145"/>
              </a:lnTo>
              <a:lnTo>
                <a:pt x="396332" y="553330"/>
              </a:lnTo>
              <a:lnTo>
                <a:pt x="397442" y="555751"/>
              </a:lnTo>
              <a:lnTo>
                <a:pt x="400278" y="559244"/>
              </a:lnTo>
              <a:lnTo>
                <a:pt x="410845" y="559244"/>
              </a:lnTo>
              <a:lnTo>
                <a:pt x="413489" y="555751"/>
              </a:lnTo>
              <a:lnTo>
                <a:pt x="462287" y="457517"/>
              </a:lnTo>
              <a:lnTo>
                <a:pt x="404685" y="457517"/>
              </a:lnTo>
              <a:lnTo>
                <a:pt x="402920" y="453999"/>
              </a:lnTo>
              <a:lnTo>
                <a:pt x="368699" y="375615"/>
              </a:lnTo>
              <a:close/>
            </a:path>
            <a:path w="631190" h="631189">
              <a:moveTo>
                <a:pt x="343916" y="323659"/>
              </a:moveTo>
              <a:lnTo>
                <a:pt x="286664" y="323659"/>
              </a:lnTo>
              <a:lnTo>
                <a:pt x="284022" y="324535"/>
              </a:lnTo>
              <a:lnTo>
                <a:pt x="282257" y="328942"/>
              </a:lnTo>
              <a:lnTo>
                <a:pt x="227660" y="453999"/>
              </a:lnTo>
              <a:lnTo>
                <a:pt x="225894" y="457517"/>
              </a:lnTo>
              <a:lnTo>
                <a:pt x="276891" y="457517"/>
              </a:lnTo>
              <a:lnTo>
                <a:pt x="311772" y="379145"/>
              </a:lnTo>
              <a:lnTo>
                <a:pt x="313524" y="375615"/>
              </a:lnTo>
              <a:lnTo>
                <a:pt x="368699" y="375615"/>
              </a:lnTo>
              <a:lnTo>
                <a:pt x="348322" y="328942"/>
              </a:lnTo>
              <a:lnTo>
                <a:pt x="346557" y="324535"/>
              </a:lnTo>
              <a:lnTo>
                <a:pt x="343916" y="323659"/>
              </a:lnTo>
              <a:close/>
            </a:path>
            <a:path w="631190" h="631189">
              <a:moveTo>
                <a:pt x="505647" y="64731"/>
              </a:moveTo>
              <a:lnTo>
                <a:pt x="452678" y="64731"/>
              </a:lnTo>
              <a:lnTo>
                <a:pt x="482706" y="84074"/>
              </a:lnTo>
              <a:lnTo>
                <a:pt x="509928" y="106841"/>
              </a:lnTo>
              <a:lnTo>
                <a:pt x="534176" y="132661"/>
              </a:lnTo>
              <a:lnTo>
                <a:pt x="555282" y="161162"/>
              </a:lnTo>
              <a:lnTo>
                <a:pt x="408203" y="457517"/>
              </a:lnTo>
              <a:lnTo>
                <a:pt x="462287" y="457517"/>
              </a:lnTo>
              <a:lnTo>
                <a:pt x="582587" y="215328"/>
              </a:lnTo>
              <a:lnTo>
                <a:pt x="613899" y="215328"/>
              </a:lnTo>
              <a:lnTo>
                <a:pt x="601317" y="182262"/>
              </a:lnTo>
              <a:lnTo>
                <a:pt x="579849" y="143499"/>
              </a:lnTo>
              <a:lnTo>
                <a:pt x="553330" y="108333"/>
              </a:lnTo>
              <a:lnTo>
                <a:pt x="522246" y="77249"/>
              </a:lnTo>
              <a:lnTo>
                <a:pt x="505647" y="64731"/>
              </a:lnTo>
              <a:close/>
            </a:path>
            <a:path w="631190" h="631189">
              <a:moveTo>
                <a:pt x="230565" y="64731"/>
              </a:moveTo>
              <a:lnTo>
                <a:pt x="177901" y="64731"/>
              </a:lnTo>
              <a:lnTo>
                <a:pt x="282257" y="297230"/>
              </a:lnTo>
              <a:lnTo>
                <a:pt x="284022" y="301637"/>
              </a:lnTo>
              <a:lnTo>
                <a:pt x="286664" y="302526"/>
              </a:lnTo>
              <a:lnTo>
                <a:pt x="343916" y="302526"/>
              </a:lnTo>
              <a:lnTo>
                <a:pt x="346557" y="301637"/>
              </a:lnTo>
              <a:lnTo>
                <a:pt x="348322" y="297230"/>
              </a:lnTo>
              <a:lnTo>
                <a:pt x="369271" y="250558"/>
              </a:lnTo>
              <a:lnTo>
                <a:pt x="313524" y="250558"/>
              </a:lnTo>
              <a:lnTo>
                <a:pt x="311772" y="247040"/>
              </a:lnTo>
              <a:lnTo>
                <a:pt x="230565" y="64731"/>
              </a:lnTo>
              <a:close/>
            </a:path>
            <a:path w="631190" h="631189">
              <a:moveTo>
                <a:pt x="447812" y="29070"/>
              </a:moveTo>
              <a:lnTo>
                <a:pt x="315290" y="29070"/>
              </a:lnTo>
              <a:lnTo>
                <a:pt x="339537" y="30128"/>
              </a:lnTo>
              <a:lnTo>
                <a:pt x="363286" y="33248"/>
              </a:lnTo>
              <a:lnTo>
                <a:pt x="386374" y="38350"/>
              </a:lnTo>
              <a:lnTo>
                <a:pt x="408635" y="45351"/>
              </a:lnTo>
              <a:lnTo>
                <a:pt x="318808" y="247040"/>
              </a:lnTo>
              <a:lnTo>
                <a:pt x="317055" y="250558"/>
              </a:lnTo>
              <a:lnTo>
                <a:pt x="369271" y="250558"/>
              </a:lnTo>
              <a:lnTo>
                <a:pt x="452678" y="64731"/>
              </a:lnTo>
              <a:lnTo>
                <a:pt x="505647" y="64731"/>
              </a:lnTo>
              <a:lnTo>
                <a:pt x="487081" y="50731"/>
              </a:lnTo>
              <a:lnTo>
                <a:pt x="448318" y="29262"/>
              </a:lnTo>
              <a:lnTo>
                <a:pt x="447812" y="29070"/>
              </a:lnTo>
              <a:close/>
            </a:path>
          </a:pathLst>
        </a:custGeom>
        <a:solidFill>
          <a:srgbClr val="001E50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76199</xdr:rowOff>
    </xdr:from>
    <xdr:to>
      <xdr:col>1</xdr:col>
      <xdr:colOff>2352675</xdr:colOff>
      <xdr:row>3</xdr:row>
      <xdr:rowOff>57150</xdr:rowOff>
    </xdr:to>
    <xdr:grpSp>
      <xdr:nvGrpSpPr>
        <xdr:cNvPr id="2" name="object 8">
          <a:extLst>
            <a:ext uri="{FF2B5EF4-FFF2-40B4-BE49-F238E27FC236}">
              <a16:creationId xmlns:a16="http://schemas.microsoft.com/office/drawing/2014/main" id="{BAB04049-B9ED-4C50-988F-AD5478A4F282}"/>
            </a:ext>
          </a:extLst>
        </xdr:cNvPr>
        <xdr:cNvGrpSpPr/>
      </xdr:nvGrpSpPr>
      <xdr:grpSpPr>
        <a:xfrm>
          <a:off x="561975" y="266699"/>
          <a:ext cx="2952750" cy="361951"/>
          <a:chOff x="253998" y="4727152"/>
          <a:chExt cx="1495744" cy="161290"/>
        </a:xfrm>
      </xdr:grpSpPr>
      <xdr:pic>
        <xdr:nvPicPr>
          <xdr:cNvPr id="3" name="object 9">
            <a:extLst>
              <a:ext uri="{FF2B5EF4-FFF2-40B4-BE49-F238E27FC236}">
                <a16:creationId xmlns:a16="http://schemas.microsoft.com/office/drawing/2014/main" id="{B39BE007-078F-1E50-6826-D097DC4C22C9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4" name="object 10">
            <a:extLst>
              <a:ext uri="{FF2B5EF4-FFF2-40B4-BE49-F238E27FC236}">
                <a16:creationId xmlns:a16="http://schemas.microsoft.com/office/drawing/2014/main" id="{332244DE-55FE-9BD5-C680-76360FD33C1E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5" name="object 11">
            <a:extLst>
              <a:ext uri="{FF2B5EF4-FFF2-40B4-BE49-F238E27FC236}">
                <a16:creationId xmlns:a16="http://schemas.microsoft.com/office/drawing/2014/main" id="{DE2869AA-CCD2-4B5E-395C-9C19CEBC32DF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6" name="object 12">
            <a:extLst>
              <a:ext uri="{FF2B5EF4-FFF2-40B4-BE49-F238E27FC236}">
                <a16:creationId xmlns:a16="http://schemas.microsoft.com/office/drawing/2014/main" id="{EEB52AF5-C3A6-9849-1B6F-CF611391EE41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7" name="object 13">
            <a:extLst>
              <a:ext uri="{FF2B5EF4-FFF2-40B4-BE49-F238E27FC236}">
                <a16:creationId xmlns:a16="http://schemas.microsoft.com/office/drawing/2014/main" id="{6554A0FD-4E1C-FF16-39FB-DC38EF890F7E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361950</xdr:colOff>
      <xdr:row>2</xdr:row>
      <xdr:rowOff>47625</xdr:rowOff>
    </xdr:from>
    <xdr:to>
      <xdr:col>5</xdr:col>
      <xdr:colOff>963676</xdr:colOff>
      <xdr:row>4</xdr:row>
      <xdr:rowOff>159276</xdr:rowOff>
    </xdr:to>
    <xdr:grpSp>
      <xdr:nvGrpSpPr>
        <xdr:cNvPr id="71" name="object 77">
          <a:extLst>
            <a:ext uri="{FF2B5EF4-FFF2-40B4-BE49-F238E27FC236}">
              <a16:creationId xmlns:a16="http://schemas.microsoft.com/office/drawing/2014/main" id="{566696EF-F9AC-4FA3-8DDA-685C1AAE51B1}"/>
            </a:ext>
          </a:extLst>
        </xdr:cNvPr>
        <xdr:cNvGrpSpPr/>
      </xdr:nvGrpSpPr>
      <xdr:grpSpPr>
        <a:xfrm>
          <a:off x="6877050" y="428625"/>
          <a:ext cx="601726" cy="492651"/>
          <a:chOff x="4291939" y="1752879"/>
          <a:chExt cx="601726" cy="481469"/>
        </a:xfrm>
      </xdr:grpSpPr>
      <xdr:pic>
        <xdr:nvPicPr>
          <xdr:cNvPr id="72" name="object 78">
            <a:extLst>
              <a:ext uri="{FF2B5EF4-FFF2-40B4-BE49-F238E27FC236}">
                <a16:creationId xmlns:a16="http://schemas.microsoft.com/office/drawing/2014/main" id="{FAEFA89D-BCA5-54AF-97D0-6C89AA1661BD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291939" y="1752879"/>
            <a:ext cx="601726" cy="481469"/>
          </a:xfrm>
          <a:prstGeom prst="rect">
            <a:avLst/>
          </a:prstGeom>
        </xdr:spPr>
      </xdr:pic>
      <xdr:pic>
        <xdr:nvPicPr>
          <xdr:cNvPr id="73" name="object 79">
            <a:extLst>
              <a:ext uri="{FF2B5EF4-FFF2-40B4-BE49-F238E27FC236}">
                <a16:creationId xmlns:a16="http://schemas.microsoft.com/office/drawing/2014/main" id="{405C1A75-C545-55D7-5CBF-FDF5C04A389A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4784725" y="2083916"/>
            <a:ext cx="90656" cy="85408"/>
          </a:xfrm>
          <a:prstGeom prst="rect">
            <a:avLst/>
          </a:prstGeom>
        </xdr:spPr>
      </xdr:pic>
      <xdr:pic>
        <xdr:nvPicPr>
          <xdr:cNvPr id="74" name="object 80">
            <a:extLst>
              <a:ext uri="{FF2B5EF4-FFF2-40B4-BE49-F238E27FC236}">
                <a16:creationId xmlns:a16="http://schemas.microsoft.com/office/drawing/2014/main" id="{8F3D5E7B-E304-1F8B-9215-771C245283D4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4292968" y="1760067"/>
            <a:ext cx="540854" cy="231419"/>
          </a:xfrm>
          <a:prstGeom prst="rect">
            <a:avLst/>
          </a:prstGeom>
        </xdr:spPr>
      </xdr:pic>
      <xdr:pic>
        <xdr:nvPicPr>
          <xdr:cNvPr id="75" name="object 81">
            <a:extLst>
              <a:ext uri="{FF2B5EF4-FFF2-40B4-BE49-F238E27FC236}">
                <a16:creationId xmlns:a16="http://schemas.microsoft.com/office/drawing/2014/main" id="{B74CDF4A-D47E-6FE8-CC32-9063881DF670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4312335" y="2085898"/>
            <a:ext cx="184657" cy="136347"/>
          </a:xfrm>
          <a:prstGeom prst="rect">
            <a:avLst/>
          </a:prstGeom>
        </xdr:spPr>
      </xdr:pic>
      <xdr:pic>
        <xdr:nvPicPr>
          <xdr:cNvPr id="76" name="object 82">
            <a:extLst>
              <a:ext uri="{FF2B5EF4-FFF2-40B4-BE49-F238E27FC236}">
                <a16:creationId xmlns:a16="http://schemas.microsoft.com/office/drawing/2014/main" id="{36EA842A-3B6C-BF5C-F57E-ADDBC50FC860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4332960" y="1794304"/>
            <a:ext cx="112721" cy="82095"/>
          </a:xfrm>
          <a:prstGeom prst="rect">
            <a:avLst/>
          </a:prstGeom>
        </xdr:spPr>
      </xdr:pic>
      <xdr:pic>
        <xdr:nvPicPr>
          <xdr:cNvPr id="77" name="object 83">
            <a:extLst>
              <a:ext uri="{FF2B5EF4-FFF2-40B4-BE49-F238E27FC236}">
                <a16:creationId xmlns:a16="http://schemas.microsoft.com/office/drawing/2014/main" id="{0EE435AA-29EC-D31C-9C9A-EC5AB0BBAA91}"/>
              </a:ext>
            </a:extLst>
          </xdr:cNvPr>
          <xdr:cNvPicPr/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4655400" y="1760982"/>
            <a:ext cx="229311" cy="175501"/>
          </a:xfrm>
          <a:prstGeom prst="rect">
            <a:avLst/>
          </a:prstGeom>
        </xdr:spPr>
      </xdr:pic>
      <xdr:sp macro="" textlink="">
        <xdr:nvSpPr>
          <xdr:cNvPr id="78" name="object 84">
            <a:extLst>
              <a:ext uri="{FF2B5EF4-FFF2-40B4-BE49-F238E27FC236}">
                <a16:creationId xmlns:a16="http://schemas.microsoft.com/office/drawing/2014/main" id="{749A4135-B606-353D-A6E0-F6359E1FB4B8}"/>
              </a:ext>
            </a:extLst>
          </xdr:cNvPr>
          <xdr:cNvSpPr/>
        </xdr:nvSpPr>
        <xdr:spPr>
          <a:xfrm>
            <a:off x="4345267" y="1894725"/>
            <a:ext cx="23495" cy="50165"/>
          </a:xfrm>
          <a:custGeom>
            <a:avLst/>
            <a:gdLst/>
            <a:ahLst/>
            <a:cxnLst/>
            <a:rect l="l" t="t" r="r" b="b"/>
            <a:pathLst>
              <a:path w="23495" h="50164">
                <a:moveTo>
                  <a:pt x="22148" y="49707"/>
                </a:moveTo>
                <a:lnTo>
                  <a:pt x="4699" y="11214"/>
                </a:lnTo>
                <a:lnTo>
                  <a:pt x="635" y="88"/>
                </a:lnTo>
                <a:lnTo>
                  <a:pt x="444" y="0"/>
                </a:lnTo>
                <a:lnTo>
                  <a:pt x="88" y="139"/>
                </a:lnTo>
                <a:lnTo>
                  <a:pt x="0" y="317"/>
                </a:lnTo>
                <a:lnTo>
                  <a:pt x="7480" y="20510"/>
                </a:lnTo>
                <a:lnTo>
                  <a:pt x="10490" y="28028"/>
                </a:lnTo>
                <a:lnTo>
                  <a:pt x="13766" y="35725"/>
                </a:lnTo>
                <a:lnTo>
                  <a:pt x="21526" y="49961"/>
                </a:lnTo>
                <a:lnTo>
                  <a:pt x="21755" y="50025"/>
                </a:lnTo>
                <a:lnTo>
                  <a:pt x="22085" y="49898"/>
                </a:lnTo>
                <a:lnTo>
                  <a:pt x="22148" y="49707"/>
                </a:lnTo>
                <a:close/>
              </a:path>
              <a:path w="23495" h="50164">
                <a:moveTo>
                  <a:pt x="23279" y="49707"/>
                </a:moveTo>
                <a:lnTo>
                  <a:pt x="5829" y="11214"/>
                </a:lnTo>
                <a:lnTo>
                  <a:pt x="1765" y="88"/>
                </a:lnTo>
                <a:lnTo>
                  <a:pt x="1574" y="0"/>
                </a:lnTo>
                <a:lnTo>
                  <a:pt x="1219" y="139"/>
                </a:lnTo>
                <a:lnTo>
                  <a:pt x="1130" y="317"/>
                </a:lnTo>
                <a:lnTo>
                  <a:pt x="8610" y="20510"/>
                </a:lnTo>
                <a:lnTo>
                  <a:pt x="11620" y="28028"/>
                </a:lnTo>
                <a:lnTo>
                  <a:pt x="14897" y="35725"/>
                </a:lnTo>
                <a:lnTo>
                  <a:pt x="22656" y="49961"/>
                </a:lnTo>
                <a:lnTo>
                  <a:pt x="22885" y="50025"/>
                </a:lnTo>
                <a:lnTo>
                  <a:pt x="23215" y="49898"/>
                </a:lnTo>
                <a:lnTo>
                  <a:pt x="23279" y="49707"/>
                </a:lnTo>
                <a:close/>
              </a:path>
            </a:pathLst>
          </a:custGeom>
          <a:solidFill>
            <a:srgbClr val="191919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79" name="object 85">
            <a:extLst>
              <a:ext uri="{FF2B5EF4-FFF2-40B4-BE49-F238E27FC236}">
                <a16:creationId xmlns:a16="http://schemas.microsoft.com/office/drawing/2014/main" id="{15673B80-5ED6-AB73-2F7A-E15E1B77B05A}"/>
              </a:ext>
            </a:extLst>
          </xdr:cNvPr>
          <xdr:cNvPicPr/>
        </xdr:nvPicPr>
        <xdr:blipFill>
          <a:blip xmlns:r="http://schemas.openxmlformats.org/officeDocument/2006/relationships" r:embed="rId10" cstate="print"/>
          <a:stretch>
            <a:fillRect/>
          </a:stretch>
        </xdr:blipFill>
        <xdr:spPr>
          <a:xfrm>
            <a:off x="4344581" y="1826336"/>
            <a:ext cx="55054" cy="51752"/>
          </a:xfrm>
          <a:prstGeom prst="rect">
            <a:avLst/>
          </a:prstGeom>
        </xdr:spPr>
      </xdr:pic>
      <xdr:pic>
        <xdr:nvPicPr>
          <xdr:cNvPr id="80" name="object 86">
            <a:extLst>
              <a:ext uri="{FF2B5EF4-FFF2-40B4-BE49-F238E27FC236}">
                <a16:creationId xmlns:a16="http://schemas.microsoft.com/office/drawing/2014/main" id="{98EAE739-5692-1E77-8F05-F030E5F8251F}"/>
              </a:ext>
            </a:extLst>
          </xdr:cNvPr>
          <xdr:cNvPicPr/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4345406" y="1893277"/>
            <a:ext cx="484174" cy="207708"/>
          </a:xfrm>
          <a:prstGeom prst="rect">
            <a:avLst/>
          </a:prstGeom>
        </xdr:spPr>
      </xdr:pic>
      <xdr:pic>
        <xdr:nvPicPr>
          <xdr:cNvPr id="81" name="object 87">
            <a:extLst>
              <a:ext uri="{FF2B5EF4-FFF2-40B4-BE49-F238E27FC236}">
                <a16:creationId xmlns:a16="http://schemas.microsoft.com/office/drawing/2014/main" id="{6C6C84E9-6F58-B199-E043-91CA131FB148}"/>
              </a:ext>
            </a:extLst>
          </xdr:cNvPr>
          <xdr:cNvPicPr/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4592827" y="1838134"/>
            <a:ext cx="250190" cy="262458"/>
          </a:xfrm>
          <a:prstGeom prst="rect">
            <a:avLst/>
          </a:prstGeom>
        </xdr:spPr>
      </xdr:pic>
      <xdr:pic>
        <xdr:nvPicPr>
          <xdr:cNvPr id="82" name="object 88">
            <a:extLst>
              <a:ext uri="{FF2B5EF4-FFF2-40B4-BE49-F238E27FC236}">
                <a16:creationId xmlns:a16="http://schemas.microsoft.com/office/drawing/2014/main" id="{CC914BC2-2EB2-6499-456C-EC5C116BE58A}"/>
              </a:ext>
            </a:extLst>
          </xdr:cNvPr>
          <xdr:cNvPicPr/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4342447" y="1837995"/>
            <a:ext cx="251612" cy="224205"/>
          </a:xfrm>
          <a:prstGeom prst="rect">
            <a:avLst/>
          </a:prstGeom>
        </xdr:spPr>
      </xdr:pic>
      <xdr:pic>
        <xdr:nvPicPr>
          <xdr:cNvPr id="83" name="object 89">
            <a:extLst>
              <a:ext uri="{FF2B5EF4-FFF2-40B4-BE49-F238E27FC236}">
                <a16:creationId xmlns:a16="http://schemas.microsoft.com/office/drawing/2014/main" id="{EABB893F-4CB4-9823-C011-9CDEC7F7F0A2}"/>
              </a:ext>
            </a:extLst>
          </xdr:cNvPr>
          <xdr:cNvPicPr/>
        </xdr:nvPicPr>
        <xdr:blipFill>
          <a:blip xmlns:r="http://schemas.openxmlformats.org/officeDocument/2006/relationships" r:embed="rId14" cstate="print"/>
          <a:stretch>
            <a:fillRect/>
          </a:stretch>
        </xdr:blipFill>
        <xdr:spPr>
          <a:xfrm>
            <a:off x="4292231" y="1753184"/>
            <a:ext cx="601154" cy="480885"/>
          </a:xfrm>
          <a:prstGeom prst="rect">
            <a:avLst/>
          </a:prstGeom>
        </xdr:spPr>
      </xdr:pic>
      <xdr:pic>
        <xdr:nvPicPr>
          <xdr:cNvPr id="84" name="object 90">
            <a:extLst>
              <a:ext uri="{FF2B5EF4-FFF2-40B4-BE49-F238E27FC236}">
                <a16:creationId xmlns:a16="http://schemas.microsoft.com/office/drawing/2014/main" id="{2807EDD0-B21B-E40C-B3BB-2BD075D7AF0B}"/>
              </a:ext>
            </a:extLst>
          </xdr:cNvPr>
          <xdr:cNvPicPr/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4292930" y="1753882"/>
            <a:ext cx="599732" cy="479463"/>
          </a:xfrm>
          <a:prstGeom prst="rect">
            <a:avLst/>
          </a:prstGeom>
        </xdr:spPr>
      </xdr:pic>
      <xdr:sp macro="" textlink="">
        <xdr:nvSpPr>
          <xdr:cNvPr id="85" name="object 91">
            <a:extLst>
              <a:ext uri="{FF2B5EF4-FFF2-40B4-BE49-F238E27FC236}">
                <a16:creationId xmlns:a16="http://schemas.microsoft.com/office/drawing/2014/main" id="{16ECF5F9-6D3E-D0D2-C915-FD5ADC7B48E7}"/>
              </a:ext>
            </a:extLst>
          </xdr:cNvPr>
          <xdr:cNvSpPr/>
        </xdr:nvSpPr>
        <xdr:spPr>
          <a:xfrm>
            <a:off x="4345635" y="1895271"/>
            <a:ext cx="494665" cy="50165"/>
          </a:xfrm>
          <a:custGeom>
            <a:avLst/>
            <a:gdLst/>
            <a:ahLst/>
            <a:cxnLst/>
            <a:rect l="l" t="t" r="r" b="b"/>
            <a:pathLst>
              <a:path w="494664" h="50164">
                <a:moveTo>
                  <a:pt x="21856" y="49911"/>
                </a:moveTo>
                <a:lnTo>
                  <a:pt x="21729" y="49326"/>
                </a:lnTo>
                <a:lnTo>
                  <a:pt x="14198" y="35344"/>
                </a:lnTo>
                <a:lnTo>
                  <a:pt x="11049" y="27901"/>
                </a:lnTo>
                <a:lnTo>
                  <a:pt x="7962" y="20154"/>
                </a:lnTo>
                <a:lnTo>
                  <a:pt x="4597" y="11099"/>
                </a:lnTo>
                <a:lnTo>
                  <a:pt x="1816" y="3441"/>
                </a:lnTo>
                <a:lnTo>
                  <a:pt x="596" y="0"/>
                </a:lnTo>
                <a:lnTo>
                  <a:pt x="25" y="0"/>
                </a:lnTo>
                <a:lnTo>
                  <a:pt x="14503" y="37909"/>
                </a:lnTo>
                <a:lnTo>
                  <a:pt x="21272" y="49911"/>
                </a:lnTo>
                <a:lnTo>
                  <a:pt x="21856" y="49911"/>
                </a:lnTo>
                <a:close/>
              </a:path>
              <a:path w="494664" h="50164">
                <a:moveTo>
                  <a:pt x="494423" y="368"/>
                </a:moveTo>
                <a:lnTo>
                  <a:pt x="494398" y="0"/>
                </a:lnTo>
                <a:lnTo>
                  <a:pt x="493814" y="0"/>
                </a:lnTo>
                <a:lnTo>
                  <a:pt x="492594" y="3441"/>
                </a:lnTo>
                <a:lnTo>
                  <a:pt x="489813" y="11099"/>
                </a:lnTo>
                <a:lnTo>
                  <a:pt x="486448" y="20154"/>
                </a:lnTo>
                <a:lnTo>
                  <a:pt x="483476" y="27660"/>
                </a:lnTo>
                <a:lnTo>
                  <a:pt x="480225" y="35344"/>
                </a:lnTo>
                <a:lnTo>
                  <a:pt x="472694" y="49326"/>
                </a:lnTo>
                <a:lnTo>
                  <a:pt x="472554" y="49911"/>
                </a:lnTo>
                <a:lnTo>
                  <a:pt x="473151" y="49911"/>
                </a:lnTo>
                <a:lnTo>
                  <a:pt x="479920" y="37909"/>
                </a:lnTo>
                <a:lnTo>
                  <a:pt x="484035" y="27901"/>
                </a:lnTo>
                <a:lnTo>
                  <a:pt x="487387" y="19392"/>
                </a:lnTo>
                <a:lnTo>
                  <a:pt x="490766" y="10388"/>
                </a:lnTo>
                <a:lnTo>
                  <a:pt x="494423" y="368"/>
                </a:lnTo>
                <a:close/>
              </a:path>
            </a:pathLst>
          </a:custGeom>
          <a:solidFill>
            <a:srgbClr val="191919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86" name="object 92">
            <a:extLst>
              <a:ext uri="{FF2B5EF4-FFF2-40B4-BE49-F238E27FC236}">
                <a16:creationId xmlns:a16="http://schemas.microsoft.com/office/drawing/2014/main" id="{E3F91823-7E90-6CF6-0E1D-5F1DC4A803C1}"/>
              </a:ext>
            </a:extLst>
          </xdr:cNvPr>
          <xdr:cNvPicPr/>
        </xdr:nvPicPr>
        <xdr:blipFill>
          <a:blip xmlns:r="http://schemas.openxmlformats.org/officeDocument/2006/relationships" r:embed="rId16" cstate="print"/>
          <a:stretch>
            <a:fillRect/>
          </a:stretch>
        </xdr:blipFill>
        <xdr:spPr>
          <a:xfrm>
            <a:off x="4424844" y="2145360"/>
            <a:ext cx="340881" cy="55155"/>
          </a:xfrm>
          <a:prstGeom prst="rect">
            <a:avLst/>
          </a:prstGeom>
        </xdr:spPr>
      </xdr:pic>
      <xdr:pic>
        <xdr:nvPicPr>
          <xdr:cNvPr id="87" name="object 93">
            <a:extLst>
              <a:ext uri="{FF2B5EF4-FFF2-40B4-BE49-F238E27FC236}">
                <a16:creationId xmlns:a16="http://schemas.microsoft.com/office/drawing/2014/main" id="{8B0815F8-A9AA-68F3-FCFB-CF7F76D0F3B4}"/>
              </a:ext>
            </a:extLst>
          </xdr:cNvPr>
          <xdr:cNvPicPr/>
        </xdr:nvPicPr>
        <xdr:blipFill>
          <a:blip xmlns:r="http://schemas.openxmlformats.org/officeDocument/2006/relationships" r:embed="rId17" cstate="print"/>
          <a:stretch>
            <a:fillRect/>
          </a:stretch>
        </xdr:blipFill>
        <xdr:spPr>
          <a:xfrm>
            <a:off x="4322660" y="1889849"/>
            <a:ext cx="540283" cy="328079"/>
          </a:xfrm>
          <a:prstGeom prst="rect">
            <a:avLst/>
          </a:prstGeom>
        </xdr:spPr>
      </xdr:pic>
      <xdr:sp macro="" textlink="">
        <xdr:nvSpPr>
          <xdr:cNvPr id="88" name="object 94">
            <a:extLst>
              <a:ext uri="{FF2B5EF4-FFF2-40B4-BE49-F238E27FC236}">
                <a16:creationId xmlns:a16="http://schemas.microsoft.com/office/drawing/2014/main" id="{DD2B4FB6-2AD8-356D-102E-9E220EC168DD}"/>
              </a:ext>
            </a:extLst>
          </xdr:cNvPr>
          <xdr:cNvSpPr/>
        </xdr:nvSpPr>
        <xdr:spPr>
          <a:xfrm>
            <a:off x="4363478" y="1786635"/>
            <a:ext cx="459105" cy="408305"/>
          </a:xfrm>
          <a:custGeom>
            <a:avLst/>
            <a:gdLst/>
            <a:ahLst/>
            <a:cxnLst/>
            <a:rect l="l" t="t" r="r" b="b"/>
            <a:pathLst>
              <a:path w="459104" h="408305">
                <a:moveTo>
                  <a:pt x="432282" y="91287"/>
                </a:moveTo>
                <a:lnTo>
                  <a:pt x="431266" y="89585"/>
                </a:lnTo>
                <a:lnTo>
                  <a:pt x="431266" y="91084"/>
                </a:lnTo>
                <a:lnTo>
                  <a:pt x="426694" y="93980"/>
                </a:lnTo>
                <a:lnTo>
                  <a:pt x="381660" y="116586"/>
                </a:lnTo>
                <a:lnTo>
                  <a:pt x="337375" y="134480"/>
                </a:lnTo>
                <a:lnTo>
                  <a:pt x="305485" y="150152"/>
                </a:lnTo>
                <a:lnTo>
                  <a:pt x="277876" y="170167"/>
                </a:lnTo>
                <a:lnTo>
                  <a:pt x="254622" y="194462"/>
                </a:lnTo>
                <a:lnTo>
                  <a:pt x="235826" y="222935"/>
                </a:lnTo>
                <a:lnTo>
                  <a:pt x="233210" y="227761"/>
                </a:lnTo>
                <a:lnTo>
                  <a:pt x="231152" y="230009"/>
                </a:lnTo>
                <a:lnTo>
                  <a:pt x="227482" y="230009"/>
                </a:lnTo>
                <a:lnTo>
                  <a:pt x="225412" y="227761"/>
                </a:lnTo>
                <a:lnTo>
                  <a:pt x="222808" y="222935"/>
                </a:lnTo>
                <a:lnTo>
                  <a:pt x="204000" y="194462"/>
                </a:lnTo>
                <a:lnTo>
                  <a:pt x="180746" y="170167"/>
                </a:lnTo>
                <a:lnTo>
                  <a:pt x="153136" y="150152"/>
                </a:lnTo>
                <a:lnTo>
                  <a:pt x="121259" y="134480"/>
                </a:lnTo>
                <a:lnTo>
                  <a:pt x="94830" y="124015"/>
                </a:lnTo>
                <a:lnTo>
                  <a:pt x="76962" y="116586"/>
                </a:lnTo>
                <a:lnTo>
                  <a:pt x="41795" y="99593"/>
                </a:lnTo>
                <a:lnTo>
                  <a:pt x="27355" y="91084"/>
                </a:lnTo>
                <a:lnTo>
                  <a:pt x="27406" y="90868"/>
                </a:lnTo>
                <a:lnTo>
                  <a:pt x="76758" y="37007"/>
                </a:lnTo>
                <a:lnTo>
                  <a:pt x="117678" y="16700"/>
                </a:lnTo>
                <a:lnTo>
                  <a:pt x="168262" y="4699"/>
                </a:lnTo>
                <a:lnTo>
                  <a:pt x="229323" y="711"/>
                </a:lnTo>
                <a:lnTo>
                  <a:pt x="290372" y="4699"/>
                </a:lnTo>
                <a:lnTo>
                  <a:pt x="340956" y="16700"/>
                </a:lnTo>
                <a:lnTo>
                  <a:pt x="381863" y="37007"/>
                </a:lnTo>
                <a:lnTo>
                  <a:pt x="413918" y="65913"/>
                </a:lnTo>
                <a:lnTo>
                  <a:pt x="431266" y="91084"/>
                </a:lnTo>
                <a:lnTo>
                  <a:pt x="431266" y="89585"/>
                </a:lnTo>
                <a:lnTo>
                  <a:pt x="382295" y="36436"/>
                </a:lnTo>
                <a:lnTo>
                  <a:pt x="341261" y="16052"/>
                </a:lnTo>
                <a:lnTo>
                  <a:pt x="290537" y="4000"/>
                </a:lnTo>
                <a:lnTo>
                  <a:pt x="240207" y="711"/>
                </a:lnTo>
                <a:lnTo>
                  <a:pt x="229323" y="0"/>
                </a:lnTo>
                <a:lnTo>
                  <a:pt x="168097" y="4000"/>
                </a:lnTo>
                <a:lnTo>
                  <a:pt x="117373" y="16052"/>
                </a:lnTo>
                <a:lnTo>
                  <a:pt x="76327" y="36436"/>
                </a:lnTo>
                <a:lnTo>
                  <a:pt x="44170" y="65443"/>
                </a:lnTo>
                <a:lnTo>
                  <a:pt x="26466" y="91084"/>
                </a:lnTo>
                <a:lnTo>
                  <a:pt x="26352" y="91287"/>
                </a:lnTo>
                <a:lnTo>
                  <a:pt x="76669" y="117233"/>
                </a:lnTo>
                <a:lnTo>
                  <a:pt x="120992" y="135140"/>
                </a:lnTo>
                <a:lnTo>
                  <a:pt x="152755" y="150761"/>
                </a:lnTo>
                <a:lnTo>
                  <a:pt x="180276" y="170700"/>
                </a:lnTo>
                <a:lnTo>
                  <a:pt x="203441" y="194906"/>
                </a:lnTo>
                <a:lnTo>
                  <a:pt x="222173" y="223278"/>
                </a:lnTo>
                <a:lnTo>
                  <a:pt x="224967" y="228422"/>
                </a:lnTo>
                <a:lnTo>
                  <a:pt x="227164" y="230720"/>
                </a:lnTo>
                <a:lnTo>
                  <a:pt x="231470" y="230720"/>
                </a:lnTo>
                <a:lnTo>
                  <a:pt x="232143" y="230009"/>
                </a:lnTo>
                <a:lnTo>
                  <a:pt x="233667" y="228422"/>
                </a:lnTo>
                <a:lnTo>
                  <a:pt x="255181" y="194906"/>
                </a:lnTo>
                <a:lnTo>
                  <a:pt x="305866" y="150761"/>
                </a:lnTo>
                <a:lnTo>
                  <a:pt x="364070" y="124675"/>
                </a:lnTo>
                <a:lnTo>
                  <a:pt x="381952" y="117233"/>
                </a:lnTo>
                <a:lnTo>
                  <a:pt x="399719" y="109169"/>
                </a:lnTo>
                <a:lnTo>
                  <a:pt x="417182" y="100215"/>
                </a:lnTo>
                <a:lnTo>
                  <a:pt x="422211" y="97447"/>
                </a:lnTo>
                <a:lnTo>
                  <a:pt x="427037" y="94602"/>
                </a:lnTo>
                <a:lnTo>
                  <a:pt x="432282" y="91287"/>
                </a:lnTo>
                <a:close/>
              </a:path>
              <a:path w="459104" h="408305">
                <a:moveTo>
                  <a:pt x="458647" y="209092"/>
                </a:moveTo>
                <a:lnTo>
                  <a:pt x="458457" y="198602"/>
                </a:lnTo>
                <a:lnTo>
                  <a:pt x="458419" y="196113"/>
                </a:lnTo>
                <a:lnTo>
                  <a:pt x="457936" y="187198"/>
                </a:lnTo>
                <a:lnTo>
                  <a:pt x="457936" y="209092"/>
                </a:lnTo>
                <a:lnTo>
                  <a:pt x="456399" y="234708"/>
                </a:lnTo>
                <a:lnTo>
                  <a:pt x="448297" y="276898"/>
                </a:lnTo>
                <a:lnTo>
                  <a:pt x="428142" y="324891"/>
                </a:lnTo>
                <a:lnTo>
                  <a:pt x="390575" y="367588"/>
                </a:lnTo>
                <a:lnTo>
                  <a:pt x="324891" y="397776"/>
                </a:lnTo>
                <a:lnTo>
                  <a:pt x="281635" y="404926"/>
                </a:lnTo>
                <a:lnTo>
                  <a:pt x="229362" y="407276"/>
                </a:lnTo>
                <a:lnTo>
                  <a:pt x="176961" y="404926"/>
                </a:lnTo>
                <a:lnTo>
                  <a:pt x="133667" y="397776"/>
                </a:lnTo>
                <a:lnTo>
                  <a:pt x="68059" y="367588"/>
                </a:lnTo>
                <a:lnTo>
                  <a:pt x="30543" y="324891"/>
                </a:lnTo>
                <a:lnTo>
                  <a:pt x="10464" y="277126"/>
                </a:lnTo>
                <a:lnTo>
                  <a:pt x="10363" y="276898"/>
                </a:lnTo>
                <a:lnTo>
                  <a:pt x="2438" y="235724"/>
                </a:lnTo>
                <a:lnTo>
                  <a:pt x="2336" y="235191"/>
                </a:lnTo>
                <a:lnTo>
                  <a:pt x="2235" y="234708"/>
                </a:lnTo>
                <a:lnTo>
                  <a:pt x="711" y="209092"/>
                </a:lnTo>
                <a:lnTo>
                  <a:pt x="889" y="198602"/>
                </a:lnTo>
                <a:lnTo>
                  <a:pt x="927" y="196113"/>
                </a:lnTo>
                <a:lnTo>
                  <a:pt x="1574" y="184137"/>
                </a:lnTo>
                <a:lnTo>
                  <a:pt x="1612" y="183553"/>
                </a:lnTo>
                <a:lnTo>
                  <a:pt x="2743" y="171437"/>
                </a:lnTo>
                <a:lnTo>
                  <a:pt x="4330" y="159727"/>
                </a:lnTo>
                <a:lnTo>
                  <a:pt x="25082" y="169938"/>
                </a:lnTo>
                <a:lnTo>
                  <a:pt x="45085" y="177838"/>
                </a:lnTo>
                <a:lnTo>
                  <a:pt x="64325" y="184137"/>
                </a:lnTo>
                <a:lnTo>
                  <a:pt x="88201" y="191058"/>
                </a:lnTo>
                <a:lnTo>
                  <a:pt x="111302" y="198602"/>
                </a:lnTo>
                <a:lnTo>
                  <a:pt x="150596" y="217258"/>
                </a:lnTo>
                <a:lnTo>
                  <a:pt x="183883" y="243459"/>
                </a:lnTo>
                <a:lnTo>
                  <a:pt x="210629" y="280885"/>
                </a:lnTo>
                <a:lnTo>
                  <a:pt x="222910" y="311835"/>
                </a:lnTo>
                <a:lnTo>
                  <a:pt x="225374" y="314820"/>
                </a:lnTo>
                <a:lnTo>
                  <a:pt x="233260" y="314820"/>
                </a:lnTo>
                <a:lnTo>
                  <a:pt x="233845" y="314109"/>
                </a:lnTo>
                <a:lnTo>
                  <a:pt x="235737" y="311835"/>
                </a:lnTo>
                <a:lnTo>
                  <a:pt x="253898" y="270306"/>
                </a:lnTo>
                <a:lnTo>
                  <a:pt x="282841" y="235724"/>
                </a:lnTo>
                <a:lnTo>
                  <a:pt x="326580" y="207314"/>
                </a:lnTo>
                <a:lnTo>
                  <a:pt x="370446" y="191058"/>
                </a:lnTo>
                <a:lnTo>
                  <a:pt x="394309" y="184137"/>
                </a:lnTo>
                <a:lnTo>
                  <a:pt x="413537" y="177838"/>
                </a:lnTo>
                <a:lnTo>
                  <a:pt x="433539" y="169938"/>
                </a:lnTo>
                <a:lnTo>
                  <a:pt x="454304" y="159727"/>
                </a:lnTo>
                <a:lnTo>
                  <a:pt x="455853" y="171145"/>
                </a:lnTo>
                <a:lnTo>
                  <a:pt x="457022" y="183553"/>
                </a:lnTo>
                <a:lnTo>
                  <a:pt x="457708" y="196113"/>
                </a:lnTo>
                <a:lnTo>
                  <a:pt x="457885" y="206667"/>
                </a:lnTo>
                <a:lnTo>
                  <a:pt x="457936" y="209092"/>
                </a:lnTo>
                <a:lnTo>
                  <a:pt x="457936" y="187198"/>
                </a:lnTo>
                <a:lnTo>
                  <a:pt x="457771" y="184137"/>
                </a:lnTo>
                <a:lnTo>
                  <a:pt x="457733" y="183553"/>
                </a:lnTo>
                <a:lnTo>
                  <a:pt x="456603" y="171437"/>
                </a:lnTo>
                <a:lnTo>
                  <a:pt x="455015" y="159727"/>
                </a:lnTo>
                <a:lnTo>
                  <a:pt x="454901" y="158978"/>
                </a:lnTo>
                <a:lnTo>
                  <a:pt x="454850" y="158610"/>
                </a:lnTo>
                <a:lnTo>
                  <a:pt x="413385" y="177139"/>
                </a:lnTo>
                <a:lnTo>
                  <a:pt x="370243" y="190373"/>
                </a:lnTo>
                <a:lnTo>
                  <a:pt x="347065" y="197929"/>
                </a:lnTo>
                <a:lnTo>
                  <a:pt x="307657" y="216649"/>
                </a:lnTo>
                <a:lnTo>
                  <a:pt x="274243" y="242963"/>
                </a:lnTo>
                <a:lnTo>
                  <a:pt x="247357" y="280555"/>
                </a:lnTo>
                <a:lnTo>
                  <a:pt x="235178" y="311251"/>
                </a:lnTo>
                <a:lnTo>
                  <a:pt x="232892" y="314109"/>
                </a:lnTo>
                <a:lnTo>
                  <a:pt x="225755" y="314109"/>
                </a:lnTo>
                <a:lnTo>
                  <a:pt x="223469" y="311251"/>
                </a:lnTo>
                <a:lnTo>
                  <a:pt x="220967" y="303809"/>
                </a:lnTo>
                <a:lnTo>
                  <a:pt x="216560" y="292074"/>
                </a:lnTo>
                <a:lnTo>
                  <a:pt x="191884" y="251206"/>
                </a:lnTo>
                <a:lnTo>
                  <a:pt x="150977" y="216649"/>
                </a:lnTo>
                <a:lnTo>
                  <a:pt x="111556" y="197929"/>
                </a:lnTo>
                <a:lnTo>
                  <a:pt x="64858" y="183553"/>
                </a:lnTo>
                <a:lnTo>
                  <a:pt x="45250" y="177139"/>
                </a:lnTo>
                <a:lnTo>
                  <a:pt x="25234" y="169227"/>
                </a:lnTo>
                <a:lnTo>
                  <a:pt x="5969" y="159727"/>
                </a:lnTo>
                <a:lnTo>
                  <a:pt x="4457" y="158978"/>
                </a:lnTo>
                <a:lnTo>
                  <a:pt x="3784" y="158610"/>
                </a:lnTo>
                <a:lnTo>
                  <a:pt x="2057" y="171145"/>
                </a:lnTo>
                <a:lnTo>
                  <a:pt x="901" y="183553"/>
                </a:lnTo>
                <a:lnTo>
                  <a:pt x="215" y="196113"/>
                </a:lnTo>
                <a:lnTo>
                  <a:pt x="38" y="206667"/>
                </a:lnTo>
                <a:lnTo>
                  <a:pt x="0" y="209092"/>
                </a:lnTo>
                <a:lnTo>
                  <a:pt x="1511" y="234708"/>
                </a:lnTo>
                <a:lnTo>
                  <a:pt x="9639" y="276898"/>
                </a:lnTo>
                <a:lnTo>
                  <a:pt x="29768" y="324891"/>
                </a:lnTo>
                <a:lnTo>
                  <a:pt x="67640" y="368160"/>
                </a:lnTo>
                <a:lnTo>
                  <a:pt x="133451" y="398462"/>
                </a:lnTo>
                <a:lnTo>
                  <a:pt x="176847" y="405638"/>
                </a:lnTo>
                <a:lnTo>
                  <a:pt x="229323" y="407987"/>
                </a:lnTo>
                <a:lnTo>
                  <a:pt x="245071" y="407276"/>
                </a:lnTo>
                <a:lnTo>
                  <a:pt x="281635" y="405638"/>
                </a:lnTo>
                <a:lnTo>
                  <a:pt x="325094" y="398462"/>
                </a:lnTo>
                <a:lnTo>
                  <a:pt x="391007" y="368160"/>
                </a:lnTo>
                <a:lnTo>
                  <a:pt x="428726" y="325297"/>
                </a:lnTo>
                <a:lnTo>
                  <a:pt x="448957" y="277126"/>
                </a:lnTo>
                <a:lnTo>
                  <a:pt x="456933" y="235724"/>
                </a:lnTo>
                <a:lnTo>
                  <a:pt x="457123" y="234708"/>
                </a:lnTo>
                <a:lnTo>
                  <a:pt x="458647" y="209092"/>
                </a:lnTo>
                <a:close/>
              </a:path>
            </a:pathLst>
          </a:custGeom>
          <a:solidFill>
            <a:srgbClr val="4C4C4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89" name="object 95">
            <a:extLst>
              <a:ext uri="{FF2B5EF4-FFF2-40B4-BE49-F238E27FC236}">
                <a16:creationId xmlns:a16="http://schemas.microsoft.com/office/drawing/2014/main" id="{E5543BEA-648C-62BA-314C-681C5B20200B}"/>
              </a:ext>
            </a:extLst>
          </xdr:cNvPr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4292930" y="1753882"/>
            <a:ext cx="599732" cy="479463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247650</xdr:colOff>
      <xdr:row>5</xdr:row>
      <xdr:rowOff>66675</xdr:rowOff>
    </xdr:from>
    <xdr:to>
      <xdr:col>5</xdr:col>
      <xdr:colOff>962189</xdr:colOff>
      <xdr:row>5</xdr:row>
      <xdr:rowOff>180778</xdr:rowOff>
    </xdr:to>
    <xdr:grpSp>
      <xdr:nvGrpSpPr>
        <xdr:cNvPr id="90" name="object 33">
          <a:extLst>
            <a:ext uri="{FF2B5EF4-FFF2-40B4-BE49-F238E27FC236}">
              <a16:creationId xmlns:a16="http://schemas.microsoft.com/office/drawing/2014/main" id="{E7EC0E80-FF95-49D8-96FB-D71C37AE14E5}"/>
            </a:ext>
          </a:extLst>
        </xdr:cNvPr>
        <xdr:cNvGrpSpPr/>
      </xdr:nvGrpSpPr>
      <xdr:grpSpPr>
        <a:xfrm>
          <a:off x="6762750" y="1019175"/>
          <a:ext cx="714539" cy="114103"/>
          <a:chOff x="4235526" y="2296845"/>
          <a:chExt cx="714539" cy="110376"/>
        </a:xfrm>
      </xdr:grpSpPr>
      <xdr:pic>
        <xdr:nvPicPr>
          <xdr:cNvPr id="91" name="object 34">
            <a:extLst>
              <a:ext uri="{FF2B5EF4-FFF2-40B4-BE49-F238E27FC236}">
                <a16:creationId xmlns:a16="http://schemas.microsoft.com/office/drawing/2014/main" id="{F84657D2-B2C7-E527-A445-E4916CD46E2B}"/>
              </a:ext>
            </a:extLst>
          </xdr:cNvPr>
          <xdr:cNvPicPr/>
        </xdr:nvPicPr>
        <xdr:blipFill>
          <a:blip xmlns:r="http://schemas.openxmlformats.org/officeDocument/2006/relationships" r:embed="rId19" cstate="print"/>
          <a:stretch>
            <a:fillRect/>
          </a:stretch>
        </xdr:blipFill>
        <xdr:spPr>
          <a:xfrm>
            <a:off x="4235526" y="2298738"/>
            <a:ext cx="177647" cy="108343"/>
          </a:xfrm>
          <a:prstGeom prst="rect">
            <a:avLst/>
          </a:prstGeom>
        </xdr:spPr>
      </xdr:pic>
      <xdr:pic>
        <xdr:nvPicPr>
          <xdr:cNvPr id="92" name="object 35">
            <a:extLst>
              <a:ext uri="{FF2B5EF4-FFF2-40B4-BE49-F238E27FC236}">
                <a16:creationId xmlns:a16="http://schemas.microsoft.com/office/drawing/2014/main" id="{BE1062CE-37D5-8887-B1CC-0A9ED30F8156}"/>
              </a:ext>
            </a:extLst>
          </xdr:cNvPr>
          <xdr:cNvPicPr/>
        </xdr:nvPicPr>
        <xdr:blipFill>
          <a:blip xmlns:r="http://schemas.openxmlformats.org/officeDocument/2006/relationships" r:embed="rId20" cstate="print"/>
          <a:stretch>
            <a:fillRect/>
          </a:stretch>
        </xdr:blipFill>
        <xdr:spPr>
          <a:xfrm>
            <a:off x="4820094" y="2296845"/>
            <a:ext cx="129971" cy="110223"/>
          </a:xfrm>
          <a:prstGeom prst="rect">
            <a:avLst/>
          </a:prstGeom>
        </xdr:spPr>
      </xdr:pic>
      <xdr:sp macro="" textlink="">
        <xdr:nvSpPr>
          <xdr:cNvPr id="93" name="object 36">
            <a:extLst>
              <a:ext uri="{FF2B5EF4-FFF2-40B4-BE49-F238E27FC236}">
                <a16:creationId xmlns:a16="http://schemas.microsoft.com/office/drawing/2014/main" id="{C7135592-F2D6-30EE-ED28-46F94880B51B}"/>
              </a:ext>
            </a:extLst>
          </xdr:cNvPr>
          <xdr:cNvSpPr/>
        </xdr:nvSpPr>
        <xdr:spPr>
          <a:xfrm>
            <a:off x="4416475" y="2297366"/>
            <a:ext cx="401955" cy="109855"/>
          </a:xfrm>
          <a:custGeom>
            <a:avLst/>
            <a:gdLst/>
            <a:ahLst/>
            <a:cxnLst/>
            <a:rect l="l" t="t" r="r" b="b"/>
            <a:pathLst>
              <a:path w="401954" h="109855">
                <a:moveTo>
                  <a:pt x="129079" y="30556"/>
                </a:moveTo>
                <a:lnTo>
                  <a:pt x="95269" y="30556"/>
                </a:lnTo>
                <a:lnTo>
                  <a:pt x="96113" y="30746"/>
                </a:lnTo>
                <a:lnTo>
                  <a:pt x="96113" y="37846"/>
                </a:lnTo>
                <a:lnTo>
                  <a:pt x="41363" y="37973"/>
                </a:lnTo>
                <a:lnTo>
                  <a:pt x="3807" y="55787"/>
                </a:lnTo>
                <a:lnTo>
                  <a:pt x="0" y="73888"/>
                </a:lnTo>
                <a:lnTo>
                  <a:pt x="3807" y="91973"/>
                </a:lnTo>
                <a:lnTo>
                  <a:pt x="13600" y="102896"/>
                </a:lnTo>
                <a:lnTo>
                  <a:pt x="26933" y="108269"/>
                </a:lnTo>
                <a:lnTo>
                  <a:pt x="41363" y="109702"/>
                </a:lnTo>
                <a:lnTo>
                  <a:pt x="148069" y="109702"/>
                </a:lnTo>
                <a:lnTo>
                  <a:pt x="184249" y="84543"/>
                </a:lnTo>
                <a:lnTo>
                  <a:pt x="129984" y="84543"/>
                </a:lnTo>
                <a:lnTo>
                  <a:pt x="129984" y="80073"/>
                </a:lnTo>
                <a:lnTo>
                  <a:pt x="34569" y="80073"/>
                </a:lnTo>
                <a:lnTo>
                  <a:pt x="33655" y="76720"/>
                </a:lnTo>
                <a:lnTo>
                  <a:pt x="33655" y="70154"/>
                </a:lnTo>
                <a:lnTo>
                  <a:pt x="34569" y="66789"/>
                </a:lnTo>
                <a:lnTo>
                  <a:pt x="129984" y="66789"/>
                </a:lnTo>
                <a:lnTo>
                  <a:pt x="129922" y="39436"/>
                </a:lnTo>
                <a:lnTo>
                  <a:pt x="129097" y="30746"/>
                </a:lnTo>
                <a:lnTo>
                  <a:pt x="129079" y="30556"/>
                </a:lnTo>
                <a:close/>
              </a:path>
              <a:path w="401954" h="109855">
                <a:moveTo>
                  <a:pt x="258902" y="77584"/>
                </a:moveTo>
                <a:lnTo>
                  <a:pt x="208381" y="77584"/>
                </a:lnTo>
                <a:lnTo>
                  <a:pt x="162166" y="109702"/>
                </a:lnTo>
                <a:lnTo>
                  <a:pt x="258902" y="109702"/>
                </a:lnTo>
                <a:lnTo>
                  <a:pt x="258902" y="77584"/>
                </a:lnTo>
                <a:close/>
              </a:path>
              <a:path w="401954" h="109855">
                <a:moveTo>
                  <a:pt x="397646" y="25514"/>
                </a:moveTo>
                <a:lnTo>
                  <a:pt x="269138" y="25514"/>
                </a:lnTo>
                <a:lnTo>
                  <a:pt x="269138" y="109702"/>
                </a:lnTo>
                <a:lnTo>
                  <a:pt x="339445" y="109702"/>
                </a:lnTo>
                <a:lnTo>
                  <a:pt x="369911" y="107182"/>
                </a:lnTo>
                <a:lnTo>
                  <a:pt x="389104" y="98402"/>
                </a:lnTo>
                <a:lnTo>
                  <a:pt x="399097" y="81531"/>
                </a:lnTo>
                <a:lnTo>
                  <a:pt x="399520" y="77584"/>
                </a:lnTo>
                <a:lnTo>
                  <a:pt x="302793" y="77584"/>
                </a:lnTo>
                <a:lnTo>
                  <a:pt x="302793" y="32346"/>
                </a:lnTo>
                <a:lnTo>
                  <a:pt x="399567" y="32346"/>
                </a:lnTo>
                <a:lnTo>
                  <a:pt x="399097" y="27958"/>
                </a:lnTo>
                <a:lnTo>
                  <a:pt x="397646" y="25514"/>
                </a:lnTo>
                <a:close/>
              </a:path>
              <a:path w="401954" h="109855">
                <a:moveTo>
                  <a:pt x="339445" y="0"/>
                </a:moveTo>
                <a:lnTo>
                  <a:pt x="236158" y="355"/>
                </a:lnTo>
                <a:lnTo>
                  <a:pt x="250840" y="355"/>
                </a:lnTo>
                <a:lnTo>
                  <a:pt x="129984" y="84543"/>
                </a:lnTo>
                <a:lnTo>
                  <a:pt x="184249" y="84543"/>
                </a:lnTo>
                <a:lnTo>
                  <a:pt x="269138" y="25514"/>
                </a:lnTo>
                <a:lnTo>
                  <a:pt x="397646" y="25514"/>
                </a:lnTo>
                <a:lnTo>
                  <a:pt x="389104" y="11123"/>
                </a:lnTo>
                <a:lnTo>
                  <a:pt x="369954" y="2430"/>
                </a:lnTo>
                <a:lnTo>
                  <a:pt x="370157" y="2430"/>
                </a:lnTo>
                <a:lnTo>
                  <a:pt x="339445" y="0"/>
                </a:lnTo>
                <a:close/>
              </a:path>
              <a:path w="401954" h="109855">
                <a:moveTo>
                  <a:pt x="129984" y="66789"/>
                </a:moveTo>
                <a:lnTo>
                  <a:pt x="96113" y="66789"/>
                </a:lnTo>
                <a:lnTo>
                  <a:pt x="96113" y="80073"/>
                </a:lnTo>
                <a:lnTo>
                  <a:pt x="129984" y="80073"/>
                </a:lnTo>
                <a:lnTo>
                  <a:pt x="129984" y="66789"/>
                </a:lnTo>
                <a:close/>
              </a:path>
              <a:path w="401954" h="109855">
                <a:moveTo>
                  <a:pt x="399567" y="32346"/>
                </a:moveTo>
                <a:lnTo>
                  <a:pt x="337717" y="32346"/>
                </a:lnTo>
                <a:lnTo>
                  <a:pt x="353368" y="33135"/>
                </a:lnTo>
                <a:lnTo>
                  <a:pt x="363040" y="36523"/>
                </a:lnTo>
                <a:lnTo>
                  <a:pt x="367205" y="43414"/>
                </a:lnTo>
                <a:lnTo>
                  <a:pt x="368096" y="54800"/>
                </a:lnTo>
                <a:lnTo>
                  <a:pt x="367205" y="66189"/>
                </a:lnTo>
                <a:lnTo>
                  <a:pt x="363040" y="73096"/>
                </a:lnTo>
                <a:lnTo>
                  <a:pt x="353368" y="76519"/>
                </a:lnTo>
                <a:lnTo>
                  <a:pt x="333595" y="77584"/>
                </a:lnTo>
                <a:lnTo>
                  <a:pt x="399520" y="77584"/>
                </a:lnTo>
                <a:lnTo>
                  <a:pt x="401855" y="55787"/>
                </a:lnTo>
                <a:lnTo>
                  <a:pt x="401960" y="54800"/>
                </a:lnTo>
                <a:lnTo>
                  <a:pt x="399652" y="33135"/>
                </a:lnTo>
                <a:lnTo>
                  <a:pt x="399567" y="32346"/>
                </a:lnTo>
                <a:close/>
              </a:path>
              <a:path w="401954" h="109855">
                <a:moveTo>
                  <a:pt x="236728" y="355"/>
                </a:moveTo>
                <a:lnTo>
                  <a:pt x="140144" y="698"/>
                </a:lnTo>
                <a:lnTo>
                  <a:pt x="140144" y="32740"/>
                </a:lnTo>
                <a:lnTo>
                  <a:pt x="190272" y="32740"/>
                </a:lnTo>
                <a:lnTo>
                  <a:pt x="236728" y="355"/>
                </a:lnTo>
                <a:close/>
              </a:path>
              <a:path w="401954" h="109855">
                <a:moveTo>
                  <a:pt x="84709" y="889"/>
                </a:moveTo>
                <a:lnTo>
                  <a:pt x="9029" y="1155"/>
                </a:lnTo>
                <a:lnTo>
                  <a:pt x="9029" y="30746"/>
                </a:lnTo>
                <a:lnTo>
                  <a:pt x="129079" y="30556"/>
                </a:lnTo>
                <a:lnTo>
                  <a:pt x="128112" y="20357"/>
                </a:lnTo>
                <a:lnTo>
                  <a:pt x="121229" y="8361"/>
                </a:lnTo>
                <a:lnTo>
                  <a:pt x="107404" y="2430"/>
                </a:lnTo>
                <a:lnTo>
                  <a:pt x="84709" y="889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94" name="object 37">
            <a:extLst>
              <a:ext uri="{FF2B5EF4-FFF2-40B4-BE49-F238E27FC236}">
                <a16:creationId xmlns:a16="http://schemas.microsoft.com/office/drawing/2014/main" id="{601A3885-BDA6-FB68-ADE1-0341445BD52C}"/>
              </a:ext>
            </a:extLst>
          </xdr:cNvPr>
          <xdr:cNvPicPr/>
        </xdr:nvPicPr>
        <xdr:blipFill>
          <a:blip xmlns:r="http://schemas.openxmlformats.org/officeDocument/2006/relationships" r:embed="rId21" cstate="print"/>
          <a:stretch>
            <a:fillRect/>
          </a:stretch>
        </xdr:blipFill>
        <xdr:spPr>
          <a:xfrm>
            <a:off x="4236288" y="2299512"/>
            <a:ext cx="176110" cy="106781"/>
          </a:xfrm>
          <a:prstGeom prst="rect">
            <a:avLst/>
          </a:prstGeom>
        </xdr:spPr>
      </xdr:pic>
      <xdr:pic>
        <xdr:nvPicPr>
          <xdr:cNvPr id="95" name="object 38">
            <a:extLst>
              <a:ext uri="{FF2B5EF4-FFF2-40B4-BE49-F238E27FC236}">
                <a16:creationId xmlns:a16="http://schemas.microsoft.com/office/drawing/2014/main" id="{EDB4A6AC-2CF6-A1D6-2B9F-B6D95375A1D7}"/>
              </a:ext>
            </a:extLst>
          </xdr:cNvPr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4819680" y="2297633"/>
            <a:ext cx="129610" cy="108648"/>
          </a:xfrm>
          <a:prstGeom prst="rect">
            <a:avLst/>
          </a:prstGeom>
        </xdr:spPr>
      </xdr:pic>
      <xdr:sp macro="" textlink="">
        <xdr:nvSpPr>
          <xdr:cNvPr id="96" name="object 39">
            <a:extLst>
              <a:ext uri="{FF2B5EF4-FFF2-40B4-BE49-F238E27FC236}">
                <a16:creationId xmlns:a16="http://schemas.microsoft.com/office/drawing/2014/main" id="{9D6B8616-D4F6-304B-40FD-DF659644ADC2}"/>
              </a:ext>
            </a:extLst>
          </xdr:cNvPr>
          <xdr:cNvSpPr/>
        </xdr:nvSpPr>
        <xdr:spPr>
          <a:xfrm>
            <a:off x="4416142" y="2298153"/>
            <a:ext cx="401955" cy="108585"/>
          </a:xfrm>
          <a:custGeom>
            <a:avLst/>
            <a:gdLst/>
            <a:ahLst/>
            <a:cxnLst/>
            <a:rect l="l" t="t" r="r" b="b"/>
            <a:pathLst>
              <a:path w="401954" h="108585">
                <a:moveTo>
                  <a:pt x="128566" y="28968"/>
                </a:moveTo>
                <a:lnTo>
                  <a:pt x="96193" y="28968"/>
                </a:lnTo>
                <a:lnTo>
                  <a:pt x="97222" y="29209"/>
                </a:lnTo>
                <a:lnTo>
                  <a:pt x="97222" y="37960"/>
                </a:lnTo>
                <a:lnTo>
                  <a:pt x="41685" y="37960"/>
                </a:lnTo>
                <a:lnTo>
                  <a:pt x="24141" y="40254"/>
                </a:lnTo>
                <a:lnTo>
                  <a:pt x="11438" y="46958"/>
                </a:lnTo>
                <a:lnTo>
                  <a:pt x="3714" y="57948"/>
                </a:lnTo>
                <a:lnTo>
                  <a:pt x="1185" y="72656"/>
                </a:lnTo>
                <a:lnTo>
                  <a:pt x="1108" y="73101"/>
                </a:lnTo>
                <a:lnTo>
                  <a:pt x="3714" y="88246"/>
                </a:lnTo>
                <a:lnTo>
                  <a:pt x="11438" y="99217"/>
                </a:lnTo>
                <a:lnTo>
                  <a:pt x="24141" y="105889"/>
                </a:lnTo>
                <a:lnTo>
                  <a:pt x="41685" y="108140"/>
                </a:lnTo>
                <a:lnTo>
                  <a:pt x="148161" y="108140"/>
                </a:lnTo>
                <a:lnTo>
                  <a:pt x="181085" y="85242"/>
                </a:lnTo>
                <a:lnTo>
                  <a:pt x="129531" y="85242"/>
                </a:lnTo>
                <a:lnTo>
                  <a:pt x="129531" y="80073"/>
                </a:lnTo>
                <a:lnTo>
                  <a:pt x="35906" y="80073"/>
                </a:lnTo>
                <a:lnTo>
                  <a:pt x="33214" y="77711"/>
                </a:lnTo>
                <a:lnTo>
                  <a:pt x="33214" y="67589"/>
                </a:lnTo>
                <a:lnTo>
                  <a:pt x="35906" y="65227"/>
                </a:lnTo>
                <a:lnTo>
                  <a:pt x="129531" y="65227"/>
                </a:lnTo>
                <a:lnTo>
                  <a:pt x="129531" y="39331"/>
                </a:lnTo>
                <a:lnTo>
                  <a:pt x="128588" y="29209"/>
                </a:lnTo>
                <a:lnTo>
                  <a:pt x="128566" y="28968"/>
                </a:lnTo>
                <a:close/>
              </a:path>
              <a:path w="401954" h="108585">
                <a:moveTo>
                  <a:pt x="258448" y="77711"/>
                </a:moveTo>
                <a:lnTo>
                  <a:pt x="208761" y="77711"/>
                </a:lnTo>
                <a:lnTo>
                  <a:pt x="164989" y="108140"/>
                </a:lnTo>
                <a:lnTo>
                  <a:pt x="258448" y="108140"/>
                </a:lnTo>
                <a:lnTo>
                  <a:pt x="258448" y="77711"/>
                </a:lnTo>
                <a:close/>
              </a:path>
              <a:path w="401954" h="108585">
                <a:moveTo>
                  <a:pt x="302352" y="31178"/>
                </a:moveTo>
                <a:lnTo>
                  <a:pt x="270234" y="31178"/>
                </a:lnTo>
                <a:lnTo>
                  <a:pt x="270234" y="108140"/>
                </a:lnTo>
                <a:lnTo>
                  <a:pt x="339623" y="108140"/>
                </a:lnTo>
                <a:lnTo>
                  <a:pt x="369967" y="105674"/>
                </a:lnTo>
                <a:lnTo>
                  <a:pt x="388906" y="97070"/>
                </a:lnTo>
                <a:lnTo>
                  <a:pt x="398715" y="80454"/>
                </a:lnTo>
                <a:lnTo>
                  <a:pt x="399005" y="77711"/>
                </a:lnTo>
                <a:lnTo>
                  <a:pt x="302352" y="77711"/>
                </a:lnTo>
                <a:lnTo>
                  <a:pt x="302352" y="31178"/>
                </a:lnTo>
                <a:close/>
              </a:path>
              <a:path w="401954" h="108585">
                <a:moveTo>
                  <a:pt x="258821" y="31178"/>
                </a:moveTo>
                <a:lnTo>
                  <a:pt x="207150" y="31178"/>
                </a:lnTo>
                <a:lnTo>
                  <a:pt x="129531" y="85242"/>
                </a:lnTo>
                <a:lnTo>
                  <a:pt x="181085" y="85242"/>
                </a:lnTo>
                <a:lnTo>
                  <a:pt x="258821" y="31178"/>
                </a:lnTo>
                <a:close/>
              </a:path>
              <a:path w="401954" h="108585">
                <a:moveTo>
                  <a:pt x="129531" y="65227"/>
                </a:moveTo>
                <a:lnTo>
                  <a:pt x="97222" y="65227"/>
                </a:lnTo>
                <a:lnTo>
                  <a:pt x="97222" y="80073"/>
                </a:lnTo>
                <a:lnTo>
                  <a:pt x="129531" y="80073"/>
                </a:lnTo>
                <a:lnTo>
                  <a:pt x="129531" y="65227"/>
                </a:lnTo>
                <a:close/>
              </a:path>
              <a:path w="401954" h="108585">
                <a:moveTo>
                  <a:pt x="399106" y="31178"/>
                </a:moveTo>
                <a:lnTo>
                  <a:pt x="345371" y="31178"/>
                </a:lnTo>
                <a:lnTo>
                  <a:pt x="354037" y="31638"/>
                </a:lnTo>
                <a:lnTo>
                  <a:pt x="363952" y="35210"/>
                </a:lnTo>
                <a:lnTo>
                  <a:pt x="368264" y="42354"/>
                </a:lnTo>
                <a:lnTo>
                  <a:pt x="369205" y="54013"/>
                </a:lnTo>
                <a:lnTo>
                  <a:pt x="368300" y="65227"/>
                </a:lnTo>
                <a:lnTo>
                  <a:pt x="368264" y="65675"/>
                </a:lnTo>
                <a:lnTo>
                  <a:pt x="364060" y="72656"/>
                </a:lnTo>
                <a:lnTo>
                  <a:pt x="363952" y="72836"/>
                </a:lnTo>
                <a:lnTo>
                  <a:pt x="354037" y="76446"/>
                </a:lnTo>
                <a:lnTo>
                  <a:pt x="331827" y="77711"/>
                </a:lnTo>
                <a:lnTo>
                  <a:pt x="399005" y="77711"/>
                </a:lnTo>
                <a:lnTo>
                  <a:pt x="401508" y="54013"/>
                </a:lnTo>
                <a:lnTo>
                  <a:pt x="399155" y="31638"/>
                </a:lnTo>
                <a:lnTo>
                  <a:pt x="399106" y="31178"/>
                </a:lnTo>
                <a:close/>
              </a:path>
              <a:path w="401954" h="108585">
                <a:moveTo>
                  <a:pt x="234560" y="368"/>
                </a:moveTo>
                <a:lnTo>
                  <a:pt x="141240" y="698"/>
                </a:lnTo>
                <a:lnTo>
                  <a:pt x="141240" y="31178"/>
                </a:lnTo>
                <a:lnTo>
                  <a:pt x="190516" y="31051"/>
                </a:lnTo>
                <a:lnTo>
                  <a:pt x="234560" y="368"/>
                </a:lnTo>
                <a:close/>
              </a:path>
              <a:path w="401954" h="108585">
                <a:moveTo>
                  <a:pt x="270234" y="31051"/>
                </a:moveTo>
                <a:lnTo>
                  <a:pt x="259004" y="31051"/>
                </a:lnTo>
                <a:lnTo>
                  <a:pt x="258821" y="31178"/>
                </a:lnTo>
                <a:lnTo>
                  <a:pt x="270234" y="31178"/>
                </a:lnTo>
                <a:lnTo>
                  <a:pt x="270234" y="31051"/>
                </a:lnTo>
                <a:close/>
              </a:path>
              <a:path w="401954" h="108585">
                <a:moveTo>
                  <a:pt x="342980" y="31051"/>
                </a:moveTo>
                <a:lnTo>
                  <a:pt x="302352" y="31051"/>
                </a:lnTo>
                <a:lnTo>
                  <a:pt x="302352" y="31178"/>
                </a:lnTo>
                <a:lnTo>
                  <a:pt x="345371" y="31178"/>
                </a:lnTo>
                <a:lnTo>
                  <a:pt x="342980" y="31051"/>
                </a:lnTo>
                <a:close/>
              </a:path>
              <a:path w="401954" h="108585">
                <a:moveTo>
                  <a:pt x="339779" y="0"/>
                </a:moveTo>
                <a:lnTo>
                  <a:pt x="233079" y="368"/>
                </a:lnTo>
                <a:lnTo>
                  <a:pt x="251385" y="368"/>
                </a:lnTo>
                <a:lnTo>
                  <a:pt x="207333" y="31051"/>
                </a:lnTo>
                <a:lnTo>
                  <a:pt x="259004" y="31051"/>
                </a:lnTo>
                <a:lnTo>
                  <a:pt x="270234" y="23240"/>
                </a:lnTo>
                <a:lnTo>
                  <a:pt x="396212" y="23240"/>
                </a:lnTo>
                <a:lnTo>
                  <a:pt x="388906" y="10888"/>
                </a:lnTo>
                <a:lnTo>
                  <a:pt x="370003" y="2366"/>
                </a:lnTo>
                <a:lnTo>
                  <a:pt x="370173" y="2366"/>
                </a:lnTo>
                <a:lnTo>
                  <a:pt x="339779" y="0"/>
                </a:lnTo>
                <a:close/>
              </a:path>
              <a:path w="401954" h="108585">
                <a:moveTo>
                  <a:pt x="396212" y="23240"/>
                </a:moveTo>
                <a:lnTo>
                  <a:pt x="270234" y="23240"/>
                </a:lnTo>
                <a:lnTo>
                  <a:pt x="270234" y="31051"/>
                </a:lnTo>
                <a:lnTo>
                  <a:pt x="302352" y="31051"/>
                </a:lnTo>
                <a:lnTo>
                  <a:pt x="302352" y="30772"/>
                </a:lnTo>
                <a:lnTo>
                  <a:pt x="399064" y="30772"/>
                </a:lnTo>
                <a:lnTo>
                  <a:pt x="398715" y="27473"/>
                </a:lnTo>
                <a:lnTo>
                  <a:pt x="396212" y="23240"/>
                </a:lnTo>
                <a:close/>
              </a:path>
              <a:path w="401954" h="108585">
                <a:moveTo>
                  <a:pt x="399064" y="30772"/>
                </a:moveTo>
                <a:lnTo>
                  <a:pt x="337721" y="30772"/>
                </a:lnTo>
                <a:lnTo>
                  <a:pt x="342980" y="31051"/>
                </a:lnTo>
                <a:lnTo>
                  <a:pt x="399093" y="31051"/>
                </a:lnTo>
                <a:lnTo>
                  <a:pt x="399064" y="30772"/>
                </a:lnTo>
                <a:close/>
              </a:path>
              <a:path w="401954" h="108585">
                <a:moveTo>
                  <a:pt x="85042" y="876"/>
                </a:moveTo>
                <a:lnTo>
                  <a:pt x="10125" y="1142"/>
                </a:lnTo>
                <a:lnTo>
                  <a:pt x="10125" y="29209"/>
                </a:lnTo>
                <a:lnTo>
                  <a:pt x="0" y="29209"/>
                </a:lnTo>
                <a:lnTo>
                  <a:pt x="128566" y="28968"/>
                </a:lnTo>
                <a:lnTo>
                  <a:pt x="127723" y="19910"/>
                </a:lnTo>
                <a:lnTo>
                  <a:pt x="121002" y="8150"/>
                </a:lnTo>
                <a:lnTo>
                  <a:pt x="107424" y="2366"/>
                </a:lnTo>
                <a:lnTo>
                  <a:pt x="85042" y="876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97" name="object 40">
            <a:extLst>
              <a:ext uri="{FF2B5EF4-FFF2-40B4-BE49-F238E27FC236}">
                <a16:creationId xmlns:a16="http://schemas.microsoft.com/office/drawing/2014/main" id="{35A7F69D-68D2-C61F-C240-3DA9ACD47CC1}"/>
              </a:ext>
            </a:extLst>
          </xdr:cNvPr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4237837" y="2301062"/>
            <a:ext cx="173012" cy="103695"/>
          </a:xfrm>
          <a:prstGeom prst="rect">
            <a:avLst/>
          </a:prstGeom>
        </xdr:spPr>
      </xdr:pic>
      <xdr:pic>
        <xdr:nvPicPr>
          <xdr:cNvPr id="98" name="object 41">
            <a:extLst>
              <a:ext uri="{FF2B5EF4-FFF2-40B4-BE49-F238E27FC236}">
                <a16:creationId xmlns:a16="http://schemas.microsoft.com/office/drawing/2014/main" id="{0E877056-82F4-78A3-953B-7FFC0308F5D1}"/>
              </a:ext>
            </a:extLst>
          </xdr:cNvPr>
          <xdr:cNvPicPr/>
        </xdr:nvPicPr>
        <xdr:blipFill>
          <a:blip xmlns:r="http://schemas.openxmlformats.org/officeDocument/2006/relationships" r:embed="rId24" cstate="print"/>
          <a:stretch>
            <a:fillRect/>
          </a:stretch>
        </xdr:blipFill>
        <xdr:spPr>
          <a:xfrm>
            <a:off x="4806384" y="2299220"/>
            <a:ext cx="141370" cy="105486"/>
          </a:xfrm>
          <a:prstGeom prst="rect">
            <a:avLst/>
          </a:prstGeom>
        </xdr:spPr>
      </xdr:pic>
      <xdr:sp macro="" textlink="">
        <xdr:nvSpPr>
          <xdr:cNvPr id="99" name="object 42">
            <a:extLst>
              <a:ext uri="{FF2B5EF4-FFF2-40B4-BE49-F238E27FC236}">
                <a16:creationId xmlns:a16="http://schemas.microsoft.com/office/drawing/2014/main" id="{C251D0E5-DF59-39F9-EAF2-51BA215563CF}"/>
              </a:ext>
            </a:extLst>
          </xdr:cNvPr>
          <xdr:cNvSpPr/>
        </xdr:nvSpPr>
        <xdr:spPr>
          <a:xfrm>
            <a:off x="4261777" y="2323071"/>
            <a:ext cx="53340" cy="6350"/>
          </a:xfrm>
          <a:custGeom>
            <a:avLst/>
            <a:gdLst/>
            <a:ahLst/>
            <a:cxnLst/>
            <a:rect l="l" t="t" r="r" b="b"/>
            <a:pathLst>
              <a:path w="53339" h="6350">
                <a:moveTo>
                  <a:pt x="53174" y="0"/>
                </a:moveTo>
                <a:lnTo>
                  <a:pt x="0" y="139"/>
                </a:lnTo>
                <a:lnTo>
                  <a:pt x="5791" y="5943"/>
                </a:lnTo>
                <a:lnTo>
                  <a:pt x="47371" y="5829"/>
                </a:lnTo>
                <a:lnTo>
                  <a:pt x="53174" y="0"/>
                </a:lnTo>
                <a:close/>
              </a:path>
            </a:pathLst>
          </a:custGeom>
          <a:solidFill>
            <a:srgbClr val="191919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00" name="object 43">
            <a:extLst>
              <a:ext uri="{FF2B5EF4-FFF2-40B4-BE49-F238E27FC236}">
                <a16:creationId xmlns:a16="http://schemas.microsoft.com/office/drawing/2014/main" id="{856C003E-61BF-F377-69A2-99BCED016970}"/>
              </a:ext>
            </a:extLst>
          </xdr:cNvPr>
          <xdr:cNvSpPr/>
        </xdr:nvSpPr>
        <xdr:spPr>
          <a:xfrm>
            <a:off x="4427804" y="2301671"/>
            <a:ext cx="6350" cy="24130"/>
          </a:xfrm>
          <a:custGeom>
            <a:avLst/>
            <a:gdLst/>
            <a:ahLst/>
            <a:cxnLst/>
            <a:rect l="l" t="t" r="r" b="b"/>
            <a:pathLst>
              <a:path w="6350" h="24130">
                <a:moveTo>
                  <a:pt x="5791" y="5829"/>
                </a:moveTo>
                <a:lnTo>
                  <a:pt x="0" y="0"/>
                </a:lnTo>
                <a:lnTo>
                  <a:pt x="0" y="24104"/>
                </a:lnTo>
                <a:lnTo>
                  <a:pt x="5791" y="18249"/>
                </a:lnTo>
                <a:lnTo>
                  <a:pt x="5791" y="5829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01" name="object 44">
            <a:extLst>
              <a:ext uri="{FF2B5EF4-FFF2-40B4-BE49-F238E27FC236}">
                <a16:creationId xmlns:a16="http://schemas.microsoft.com/office/drawing/2014/main" id="{642840E0-0283-4D54-A832-EFD66C33D30B}"/>
              </a:ext>
            </a:extLst>
          </xdr:cNvPr>
          <xdr:cNvPicPr/>
        </xdr:nvPicPr>
        <xdr:blipFill>
          <a:blip xmlns:r="http://schemas.openxmlformats.org/officeDocument/2006/relationships" r:embed="rId25" cstate="print"/>
          <a:stretch>
            <a:fillRect/>
          </a:stretch>
        </xdr:blipFill>
        <xdr:spPr>
          <a:xfrm>
            <a:off x="4427804" y="2301684"/>
            <a:ext cx="5803" cy="24104"/>
          </a:xfrm>
          <a:prstGeom prst="rect">
            <a:avLst/>
          </a:prstGeom>
        </xdr:spPr>
      </xdr:pic>
      <xdr:sp macro="" textlink="">
        <xdr:nvSpPr>
          <xdr:cNvPr id="102" name="object 45">
            <a:extLst>
              <a:ext uri="{FF2B5EF4-FFF2-40B4-BE49-F238E27FC236}">
                <a16:creationId xmlns:a16="http://schemas.microsoft.com/office/drawing/2014/main" id="{35A634A7-CF01-0CA6-8022-D072BBE3C44C}"/>
              </a:ext>
            </a:extLst>
          </xdr:cNvPr>
          <xdr:cNvSpPr/>
        </xdr:nvSpPr>
        <xdr:spPr>
          <a:xfrm>
            <a:off x="4538294" y="2337485"/>
            <a:ext cx="6350" cy="60325"/>
          </a:xfrm>
          <a:custGeom>
            <a:avLst/>
            <a:gdLst/>
            <a:ahLst/>
            <a:cxnLst/>
            <a:rect l="l" t="t" r="r" b="b"/>
            <a:pathLst>
              <a:path w="6350" h="60325">
                <a:moveTo>
                  <a:pt x="5829" y="0"/>
                </a:moveTo>
                <a:lnTo>
                  <a:pt x="0" y="12"/>
                </a:lnTo>
                <a:lnTo>
                  <a:pt x="0" y="60020"/>
                </a:lnTo>
                <a:lnTo>
                  <a:pt x="5829" y="48882"/>
                </a:lnTo>
                <a:lnTo>
                  <a:pt x="5829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03" name="object 46">
            <a:extLst>
              <a:ext uri="{FF2B5EF4-FFF2-40B4-BE49-F238E27FC236}">
                <a16:creationId xmlns:a16="http://schemas.microsoft.com/office/drawing/2014/main" id="{4F832DBC-7546-471F-0E42-5AC95F9BF618}"/>
              </a:ext>
            </a:extLst>
          </xdr:cNvPr>
          <xdr:cNvPicPr/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4538294" y="2337498"/>
            <a:ext cx="5829" cy="60007"/>
          </a:xfrm>
          <a:prstGeom prst="rect">
            <a:avLst/>
          </a:prstGeom>
        </xdr:spPr>
      </xdr:pic>
      <xdr:sp macro="" textlink="">
        <xdr:nvSpPr>
          <xdr:cNvPr id="104" name="object 47">
            <a:extLst>
              <a:ext uri="{FF2B5EF4-FFF2-40B4-BE49-F238E27FC236}">
                <a16:creationId xmlns:a16="http://schemas.microsoft.com/office/drawing/2014/main" id="{2D39CCFD-425F-637D-D1FF-BD0F36772A50}"/>
              </a:ext>
            </a:extLst>
          </xdr:cNvPr>
          <xdr:cNvSpPr/>
        </xdr:nvSpPr>
        <xdr:spPr>
          <a:xfrm>
            <a:off x="4428629" y="2300605"/>
            <a:ext cx="73025" cy="6350"/>
          </a:xfrm>
          <a:custGeom>
            <a:avLst/>
            <a:gdLst/>
            <a:ahLst/>
            <a:cxnLst/>
            <a:rect l="l" t="t" r="r" b="b"/>
            <a:pathLst>
              <a:path w="73025" h="6350">
                <a:moveTo>
                  <a:pt x="72555" y="0"/>
                </a:moveTo>
                <a:lnTo>
                  <a:pt x="0" y="241"/>
                </a:lnTo>
                <a:lnTo>
                  <a:pt x="5791" y="6070"/>
                </a:lnTo>
                <a:lnTo>
                  <a:pt x="72555" y="5854"/>
                </a:lnTo>
                <a:lnTo>
                  <a:pt x="72555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05" name="object 48">
            <a:extLst>
              <a:ext uri="{FF2B5EF4-FFF2-40B4-BE49-F238E27FC236}">
                <a16:creationId xmlns:a16="http://schemas.microsoft.com/office/drawing/2014/main" id="{E79CEE7D-1A20-A87B-9DD8-311CCE61CA60}"/>
              </a:ext>
            </a:extLst>
          </xdr:cNvPr>
          <xdr:cNvPicPr/>
        </xdr:nvPicPr>
        <xdr:blipFill>
          <a:blip xmlns:r="http://schemas.openxmlformats.org/officeDocument/2006/relationships" r:embed="rId27" cstate="print"/>
          <a:stretch>
            <a:fillRect/>
          </a:stretch>
        </xdr:blipFill>
        <xdr:spPr>
          <a:xfrm>
            <a:off x="4428630" y="2300592"/>
            <a:ext cx="72555" cy="6083"/>
          </a:xfrm>
          <a:prstGeom prst="rect">
            <a:avLst/>
          </a:prstGeom>
        </xdr:spPr>
      </xdr:pic>
      <xdr:sp macro="" textlink="">
        <xdr:nvSpPr>
          <xdr:cNvPr id="106" name="object 49">
            <a:extLst>
              <a:ext uri="{FF2B5EF4-FFF2-40B4-BE49-F238E27FC236}">
                <a16:creationId xmlns:a16="http://schemas.microsoft.com/office/drawing/2014/main" id="{88449BD0-5EC2-4F46-2C05-6810F2C778E5}"/>
              </a:ext>
            </a:extLst>
          </xdr:cNvPr>
          <xdr:cNvSpPr/>
        </xdr:nvSpPr>
        <xdr:spPr>
          <a:xfrm>
            <a:off x="4501184" y="2300605"/>
            <a:ext cx="43180" cy="37465"/>
          </a:xfrm>
          <a:custGeom>
            <a:avLst/>
            <a:gdLst/>
            <a:ahLst/>
            <a:cxnLst/>
            <a:rect l="l" t="t" r="r" b="b"/>
            <a:pathLst>
              <a:path w="43179" h="37464">
                <a:moveTo>
                  <a:pt x="0" y="0"/>
                </a:moveTo>
                <a:lnTo>
                  <a:pt x="0" y="5854"/>
                </a:lnTo>
                <a:lnTo>
                  <a:pt x="18673" y="7057"/>
                </a:lnTo>
                <a:lnTo>
                  <a:pt x="29998" y="11725"/>
                </a:lnTo>
                <a:lnTo>
                  <a:pt x="35602" y="21217"/>
                </a:lnTo>
                <a:lnTo>
                  <a:pt x="37109" y="36893"/>
                </a:lnTo>
                <a:lnTo>
                  <a:pt x="42938" y="36880"/>
                </a:lnTo>
                <a:lnTo>
                  <a:pt x="41258" y="18086"/>
                </a:lnTo>
                <a:lnTo>
                  <a:pt x="34880" y="6824"/>
                </a:lnTo>
                <a:lnTo>
                  <a:pt x="21796" y="1371"/>
                </a:lnTo>
                <a:lnTo>
                  <a:pt x="0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07" name="object 50">
            <a:extLst>
              <a:ext uri="{FF2B5EF4-FFF2-40B4-BE49-F238E27FC236}">
                <a16:creationId xmlns:a16="http://schemas.microsoft.com/office/drawing/2014/main" id="{743546C0-51B3-F62B-F2AE-018091BBFBE2}"/>
              </a:ext>
            </a:extLst>
          </xdr:cNvPr>
          <xdr:cNvPicPr/>
        </xdr:nvPicPr>
        <xdr:blipFill>
          <a:blip xmlns:r="http://schemas.openxmlformats.org/officeDocument/2006/relationships" r:embed="rId28" cstate="print"/>
          <a:stretch>
            <a:fillRect/>
          </a:stretch>
        </xdr:blipFill>
        <xdr:spPr>
          <a:xfrm>
            <a:off x="4501184" y="2300592"/>
            <a:ext cx="42939" cy="36906"/>
          </a:xfrm>
          <a:prstGeom prst="rect">
            <a:avLst/>
          </a:prstGeom>
        </xdr:spPr>
      </xdr:pic>
      <xdr:pic>
        <xdr:nvPicPr>
          <xdr:cNvPr id="108" name="object 51">
            <a:extLst>
              <a:ext uri="{FF2B5EF4-FFF2-40B4-BE49-F238E27FC236}">
                <a16:creationId xmlns:a16="http://schemas.microsoft.com/office/drawing/2014/main" id="{547F94BC-FA2C-0741-35B2-FCD76BCCDB8B}"/>
              </a:ext>
            </a:extLst>
          </xdr:cNvPr>
          <xdr:cNvPicPr/>
        </xdr:nvPicPr>
        <xdr:blipFill>
          <a:blip xmlns:r="http://schemas.openxmlformats.org/officeDocument/2006/relationships" r:embed="rId29" cstate="print"/>
          <a:stretch>
            <a:fillRect/>
          </a:stretch>
        </xdr:blipFill>
        <xdr:spPr>
          <a:xfrm>
            <a:off x="4418787" y="2300592"/>
            <a:ext cx="145050" cy="104139"/>
          </a:xfrm>
          <a:prstGeom prst="rect">
            <a:avLst/>
          </a:prstGeom>
        </xdr:spPr>
      </xdr:pic>
      <xdr:pic>
        <xdr:nvPicPr>
          <xdr:cNvPr id="109" name="object 52">
            <a:extLst>
              <a:ext uri="{FF2B5EF4-FFF2-40B4-BE49-F238E27FC236}">
                <a16:creationId xmlns:a16="http://schemas.microsoft.com/office/drawing/2014/main" id="{D6E28792-C1AC-BDF0-043E-09315CBD5E0B}"/>
              </a:ext>
            </a:extLst>
          </xdr:cNvPr>
          <xdr:cNvPicPr/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4685614" y="2305634"/>
            <a:ext cx="107111" cy="99085"/>
          </a:xfrm>
          <a:prstGeom prst="rect">
            <a:avLst/>
          </a:prstGeom>
        </xdr:spPr>
      </xdr:pic>
      <xdr:sp macro="" textlink="">
        <xdr:nvSpPr>
          <xdr:cNvPr id="110" name="object 53">
            <a:extLst>
              <a:ext uri="{FF2B5EF4-FFF2-40B4-BE49-F238E27FC236}">
                <a16:creationId xmlns:a16="http://schemas.microsoft.com/office/drawing/2014/main" id="{12191435-0178-EE2F-6080-89FCA1202AB4}"/>
              </a:ext>
            </a:extLst>
          </xdr:cNvPr>
          <xdr:cNvSpPr/>
        </xdr:nvSpPr>
        <xdr:spPr>
          <a:xfrm>
            <a:off x="4711154" y="2321483"/>
            <a:ext cx="6350" cy="62230"/>
          </a:xfrm>
          <a:custGeom>
            <a:avLst/>
            <a:gdLst/>
            <a:ahLst/>
            <a:cxnLst/>
            <a:rect l="l" t="t" r="r" b="b"/>
            <a:pathLst>
              <a:path w="6350" h="62230">
                <a:moveTo>
                  <a:pt x="0" y="0"/>
                </a:moveTo>
                <a:lnTo>
                  <a:pt x="0" y="61633"/>
                </a:lnTo>
                <a:lnTo>
                  <a:pt x="5791" y="55740"/>
                </a:lnTo>
                <a:lnTo>
                  <a:pt x="5791" y="5880"/>
                </a:lnTo>
                <a:lnTo>
                  <a:pt x="0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11" name="object 54">
            <a:extLst>
              <a:ext uri="{FF2B5EF4-FFF2-40B4-BE49-F238E27FC236}">
                <a16:creationId xmlns:a16="http://schemas.microsoft.com/office/drawing/2014/main" id="{5A495644-0870-FFF0-D1E8-9D734F0C38B3}"/>
              </a:ext>
            </a:extLst>
          </xdr:cNvPr>
          <xdr:cNvPicPr/>
        </xdr:nvPicPr>
        <xdr:blipFill>
          <a:blip xmlns:r="http://schemas.openxmlformats.org/officeDocument/2006/relationships" r:embed="rId31" cstate="print"/>
          <a:stretch>
            <a:fillRect/>
          </a:stretch>
        </xdr:blipFill>
        <xdr:spPr>
          <a:xfrm>
            <a:off x="4711153" y="2321471"/>
            <a:ext cx="5791" cy="61645"/>
          </a:xfrm>
          <a:prstGeom prst="rect">
            <a:avLst/>
          </a:prstGeom>
        </xdr:spPr>
      </xdr:pic>
      <xdr:sp macro="" textlink="">
        <xdr:nvSpPr>
          <xdr:cNvPr id="112" name="object 55">
            <a:extLst>
              <a:ext uri="{FF2B5EF4-FFF2-40B4-BE49-F238E27FC236}">
                <a16:creationId xmlns:a16="http://schemas.microsoft.com/office/drawing/2014/main" id="{A2650E4B-91EF-0A78-E065-2C3BFB240437}"/>
              </a:ext>
            </a:extLst>
          </xdr:cNvPr>
          <xdr:cNvSpPr/>
        </xdr:nvSpPr>
        <xdr:spPr>
          <a:xfrm>
            <a:off x="4559744" y="2300109"/>
            <a:ext cx="86360" cy="6350"/>
          </a:xfrm>
          <a:custGeom>
            <a:avLst/>
            <a:gdLst/>
            <a:ahLst/>
            <a:cxnLst/>
            <a:rect l="l" t="t" r="r" b="b"/>
            <a:pathLst>
              <a:path w="86360" h="6350">
                <a:moveTo>
                  <a:pt x="85940" y="0"/>
                </a:moveTo>
                <a:lnTo>
                  <a:pt x="0" y="292"/>
                </a:lnTo>
                <a:lnTo>
                  <a:pt x="5778" y="6146"/>
                </a:lnTo>
                <a:lnTo>
                  <a:pt x="67183" y="5943"/>
                </a:lnTo>
                <a:lnTo>
                  <a:pt x="85940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13" name="object 56">
            <a:extLst>
              <a:ext uri="{FF2B5EF4-FFF2-40B4-BE49-F238E27FC236}">
                <a16:creationId xmlns:a16="http://schemas.microsoft.com/office/drawing/2014/main" id="{A4AB84EB-AD75-E38C-6FB6-B66DA6E0599C}"/>
              </a:ext>
            </a:extLst>
          </xdr:cNvPr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4559744" y="2300097"/>
            <a:ext cx="85940" cy="6159"/>
          </a:xfrm>
          <a:prstGeom prst="rect">
            <a:avLst/>
          </a:prstGeom>
        </xdr:spPr>
      </xdr:pic>
      <xdr:sp macro="" textlink="">
        <xdr:nvSpPr>
          <xdr:cNvPr id="114" name="object 57">
            <a:extLst>
              <a:ext uri="{FF2B5EF4-FFF2-40B4-BE49-F238E27FC236}">
                <a16:creationId xmlns:a16="http://schemas.microsoft.com/office/drawing/2014/main" id="{2F55D033-D99C-BFFE-2584-68E5D931A8D6}"/>
              </a:ext>
            </a:extLst>
          </xdr:cNvPr>
          <xdr:cNvSpPr/>
        </xdr:nvSpPr>
        <xdr:spPr>
          <a:xfrm>
            <a:off x="4558919" y="2301227"/>
            <a:ext cx="6350" cy="26670"/>
          </a:xfrm>
          <a:custGeom>
            <a:avLst/>
            <a:gdLst/>
            <a:ahLst/>
            <a:cxnLst/>
            <a:rect l="l" t="t" r="r" b="b"/>
            <a:pathLst>
              <a:path w="6350" h="26669">
                <a:moveTo>
                  <a:pt x="0" y="0"/>
                </a:moveTo>
                <a:lnTo>
                  <a:pt x="0" y="26530"/>
                </a:lnTo>
                <a:lnTo>
                  <a:pt x="5791" y="20650"/>
                </a:lnTo>
                <a:lnTo>
                  <a:pt x="5791" y="5854"/>
                </a:lnTo>
                <a:lnTo>
                  <a:pt x="0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15" name="object 58">
            <a:extLst>
              <a:ext uri="{FF2B5EF4-FFF2-40B4-BE49-F238E27FC236}">
                <a16:creationId xmlns:a16="http://schemas.microsoft.com/office/drawing/2014/main" id="{C9B81BC8-C2C9-A976-A20A-A3EB2545FC46}"/>
              </a:ext>
            </a:extLst>
          </xdr:cNvPr>
          <xdr:cNvPicPr/>
        </xdr:nvPicPr>
        <xdr:blipFill>
          <a:blip xmlns:r="http://schemas.openxmlformats.org/officeDocument/2006/relationships" r:embed="rId33" cstate="print"/>
          <a:stretch>
            <a:fillRect/>
          </a:stretch>
        </xdr:blipFill>
        <xdr:spPr>
          <a:xfrm>
            <a:off x="4558919" y="2301227"/>
            <a:ext cx="5803" cy="26530"/>
          </a:xfrm>
          <a:prstGeom prst="rect">
            <a:avLst/>
          </a:prstGeom>
        </xdr:spPr>
      </xdr:pic>
      <xdr:sp macro="" textlink="">
        <xdr:nvSpPr>
          <xdr:cNvPr id="116" name="object 59">
            <a:extLst>
              <a:ext uri="{FF2B5EF4-FFF2-40B4-BE49-F238E27FC236}">
                <a16:creationId xmlns:a16="http://schemas.microsoft.com/office/drawing/2014/main" id="{E2D531F2-AC2B-AB2B-AA76-0F85B14BF575}"/>
              </a:ext>
            </a:extLst>
          </xdr:cNvPr>
          <xdr:cNvSpPr/>
        </xdr:nvSpPr>
        <xdr:spPr>
          <a:xfrm>
            <a:off x="4627981" y="2383155"/>
            <a:ext cx="39370" cy="635"/>
          </a:xfrm>
          <a:custGeom>
            <a:avLst/>
            <a:gdLst/>
            <a:ahLst/>
            <a:cxnLst/>
            <a:rect l="l" t="t" r="r" b="b"/>
            <a:pathLst>
              <a:path w="39370" h="635">
                <a:moveTo>
                  <a:pt x="39230" y="0"/>
                </a:moveTo>
                <a:lnTo>
                  <a:pt x="0" y="25"/>
                </a:lnTo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17" name="object 60">
            <a:extLst>
              <a:ext uri="{FF2B5EF4-FFF2-40B4-BE49-F238E27FC236}">
                <a16:creationId xmlns:a16="http://schemas.microsoft.com/office/drawing/2014/main" id="{94A513D0-68E2-D425-E24C-301C59981657}"/>
              </a:ext>
            </a:extLst>
          </xdr:cNvPr>
          <xdr:cNvSpPr/>
        </xdr:nvSpPr>
        <xdr:spPr>
          <a:xfrm>
            <a:off x="4558931" y="2300109"/>
            <a:ext cx="86995" cy="27940"/>
          </a:xfrm>
          <a:custGeom>
            <a:avLst/>
            <a:gdLst/>
            <a:ahLst/>
            <a:cxnLst/>
            <a:rect l="l" t="t" r="r" b="b"/>
            <a:pathLst>
              <a:path w="86995" h="27939">
                <a:moveTo>
                  <a:pt x="86766" y="0"/>
                </a:moveTo>
                <a:lnTo>
                  <a:pt x="68008" y="5943"/>
                </a:lnTo>
                <a:lnTo>
                  <a:pt x="45465" y="21666"/>
                </a:lnTo>
                <a:lnTo>
                  <a:pt x="5791" y="21767"/>
                </a:lnTo>
                <a:lnTo>
                  <a:pt x="0" y="27647"/>
                </a:lnTo>
                <a:lnTo>
                  <a:pt x="47256" y="27533"/>
                </a:lnTo>
                <a:lnTo>
                  <a:pt x="86766" y="0"/>
                </a:lnTo>
                <a:close/>
              </a:path>
            </a:pathLst>
          </a:custGeom>
          <a:solidFill>
            <a:srgbClr val="191919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18" name="object 61">
            <a:extLst>
              <a:ext uri="{FF2B5EF4-FFF2-40B4-BE49-F238E27FC236}">
                <a16:creationId xmlns:a16="http://schemas.microsoft.com/office/drawing/2014/main" id="{B0A19A7F-C3BE-0452-7CCC-3F2806E69A72}"/>
              </a:ext>
            </a:extLst>
          </xdr:cNvPr>
          <xdr:cNvSpPr/>
        </xdr:nvSpPr>
        <xdr:spPr>
          <a:xfrm>
            <a:off x="4586122" y="2377643"/>
            <a:ext cx="41275" cy="27305"/>
          </a:xfrm>
          <a:custGeom>
            <a:avLst/>
            <a:gdLst/>
            <a:ahLst/>
            <a:cxnLst/>
            <a:rect l="l" t="t" r="r" b="b"/>
            <a:pathLst>
              <a:path w="41275" h="27305">
                <a:moveTo>
                  <a:pt x="38950" y="0"/>
                </a:moveTo>
                <a:lnTo>
                  <a:pt x="0" y="27076"/>
                </a:lnTo>
                <a:lnTo>
                  <a:pt x="18707" y="21196"/>
                </a:lnTo>
                <a:lnTo>
                  <a:pt x="40754" y="5880"/>
                </a:lnTo>
                <a:lnTo>
                  <a:pt x="38950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19" name="object 62">
            <a:extLst>
              <a:ext uri="{FF2B5EF4-FFF2-40B4-BE49-F238E27FC236}">
                <a16:creationId xmlns:a16="http://schemas.microsoft.com/office/drawing/2014/main" id="{4C652FF9-A200-89E1-7EF1-2EEF19EDF544}"/>
              </a:ext>
            </a:extLst>
          </xdr:cNvPr>
          <xdr:cNvPicPr/>
        </xdr:nvPicPr>
        <xdr:blipFill>
          <a:blip xmlns:r="http://schemas.openxmlformats.org/officeDocument/2006/relationships" r:embed="rId34" cstate="print"/>
          <a:stretch>
            <a:fillRect/>
          </a:stretch>
        </xdr:blipFill>
        <xdr:spPr>
          <a:xfrm>
            <a:off x="4586109" y="2377655"/>
            <a:ext cx="40767" cy="27063"/>
          </a:xfrm>
          <a:prstGeom prst="rect">
            <a:avLst/>
          </a:prstGeom>
        </xdr:spPr>
      </xdr:pic>
      <xdr:sp macro="" textlink="">
        <xdr:nvSpPr>
          <xdr:cNvPr id="120" name="object 63">
            <a:extLst>
              <a:ext uri="{FF2B5EF4-FFF2-40B4-BE49-F238E27FC236}">
                <a16:creationId xmlns:a16="http://schemas.microsoft.com/office/drawing/2014/main" id="{47085927-6779-02C2-0B3D-591167EF0FB9}"/>
              </a:ext>
            </a:extLst>
          </xdr:cNvPr>
          <xdr:cNvSpPr/>
        </xdr:nvSpPr>
        <xdr:spPr>
          <a:xfrm>
            <a:off x="4625568" y="2377262"/>
            <a:ext cx="47625" cy="6350"/>
          </a:xfrm>
          <a:custGeom>
            <a:avLst/>
            <a:gdLst/>
            <a:ahLst/>
            <a:cxnLst/>
            <a:rect l="l" t="t" r="r" b="b"/>
            <a:pathLst>
              <a:path w="47625" h="6350">
                <a:moveTo>
                  <a:pt x="47472" y="0"/>
                </a:moveTo>
                <a:lnTo>
                  <a:pt x="0" y="38"/>
                </a:lnTo>
                <a:lnTo>
                  <a:pt x="609" y="38"/>
                </a:lnTo>
                <a:lnTo>
                  <a:pt x="2413" y="5918"/>
                </a:lnTo>
                <a:lnTo>
                  <a:pt x="41643" y="5892"/>
                </a:lnTo>
                <a:lnTo>
                  <a:pt x="47472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21" name="object 64">
            <a:extLst>
              <a:ext uri="{FF2B5EF4-FFF2-40B4-BE49-F238E27FC236}">
                <a16:creationId xmlns:a16="http://schemas.microsoft.com/office/drawing/2014/main" id="{5716270E-5E5F-F747-9BCF-476F45EE6674}"/>
              </a:ext>
            </a:extLst>
          </xdr:cNvPr>
          <xdr:cNvPicPr/>
        </xdr:nvPicPr>
        <xdr:blipFill>
          <a:blip xmlns:r="http://schemas.openxmlformats.org/officeDocument/2006/relationships" r:embed="rId35" cstate="print"/>
          <a:stretch>
            <a:fillRect/>
          </a:stretch>
        </xdr:blipFill>
        <xdr:spPr>
          <a:xfrm>
            <a:off x="4626178" y="2377300"/>
            <a:ext cx="46825" cy="5880"/>
          </a:xfrm>
          <a:prstGeom prst="rect">
            <a:avLst/>
          </a:prstGeom>
        </xdr:spPr>
      </xdr:pic>
      <xdr:sp macro="" textlink="">
        <xdr:nvSpPr>
          <xdr:cNvPr id="122" name="object 65">
            <a:extLst>
              <a:ext uri="{FF2B5EF4-FFF2-40B4-BE49-F238E27FC236}">
                <a16:creationId xmlns:a16="http://schemas.microsoft.com/office/drawing/2014/main" id="{666B4642-5773-0C8F-6769-13C68EF511B6}"/>
              </a:ext>
            </a:extLst>
          </xdr:cNvPr>
          <xdr:cNvSpPr/>
        </xdr:nvSpPr>
        <xdr:spPr>
          <a:xfrm>
            <a:off x="4586122" y="2377262"/>
            <a:ext cx="86995" cy="27940"/>
          </a:xfrm>
          <a:custGeom>
            <a:avLst/>
            <a:gdLst/>
            <a:ahLst/>
            <a:cxnLst/>
            <a:rect l="l" t="t" r="r" b="b"/>
            <a:pathLst>
              <a:path w="86995" h="27939">
                <a:moveTo>
                  <a:pt x="86918" y="0"/>
                </a:moveTo>
                <a:lnTo>
                  <a:pt x="81089" y="5892"/>
                </a:lnTo>
                <a:lnTo>
                  <a:pt x="81089" y="21564"/>
                </a:lnTo>
                <a:lnTo>
                  <a:pt x="18707" y="21577"/>
                </a:lnTo>
                <a:lnTo>
                  <a:pt x="0" y="27457"/>
                </a:lnTo>
                <a:lnTo>
                  <a:pt x="86918" y="27457"/>
                </a:lnTo>
                <a:lnTo>
                  <a:pt x="86918" y="0"/>
                </a:lnTo>
                <a:close/>
              </a:path>
            </a:pathLst>
          </a:custGeom>
          <a:solidFill>
            <a:srgbClr val="262626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23" name="object 66">
            <a:extLst>
              <a:ext uri="{FF2B5EF4-FFF2-40B4-BE49-F238E27FC236}">
                <a16:creationId xmlns:a16="http://schemas.microsoft.com/office/drawing/2014/main" id="{DEA19D6B-FEE4-A72F-3006-201F5EF6960F}"/>
              </a:ext>
            </a:extLst>
          </xdr:cNvPr>
          <xdr:cNvPicPr/>
        </xdr:nvPicPr>
        <xdr:blipFill>
          <a:blip xmlns:r="http://schemas.openxmlformats.org/officeDocument/2006/relationships" r:embed="rId36" cstate="print"/>
          <a:stretch>
            <a:fillRect/>
          </a:stretch>
        </xdr:blipFill>
        <xdr:spPr>
          <a:xfrm>
            <a:off x="4586109" y="2377262"/>
            <a:ext cx="86931" cy="27457"/>
          </a:xfrm>
          <a:prstGeom prst="rect">
            <a:avLst/>
          </a:prstGeom>
        </xdr:spPr>
      </xdr:pic>
      <xdr:pic>
        <xdr:nvPicPr>
          <xdr:cNvPr id="124" name="object 67">
            <a:extLst>
              <a:ext uri="{FF2B5EF4-FFF2-40B4-BE49-F238E27FC236}">
                <a16:creationId xmlns:a16="http://schemas.microsoft.com/office/drawing/2014/main" id="{50F6F9D6-42B2-50CB-FC87-5D2A2674846E}"/>
              </a:ext>
            </a:extLst>
          </xdr:cNvPr>
          <xdr:cNvPicPr/>
        </xdr:nvPicPr>
        <xdr:blipFill>
          <a:blip xmlns:r="http://schemas.openxmlformats.org/officeDocument/2006/relationships" r:embed="rId37" cstate="print"/>
          <a:stretch>
            <a:fillRect/>
          </a:stretch>
        </xdr:blipFill>
        <xdr:spPr>
          <a:xfrm>
            <a:off x="4237837" y="2308072"/>
            <a:ext cx="166001" cy="96685"/>
          </a:xfrm>
          <a:prstGeom prst="rect">
            <a:avLst/>
          </a:prstGeom>
        </xdr:spPr>
      </xdr:pic>
      <xdr:pic>
        <xdr:nvPicPr>
          <xdr:cNvPr id="125" name="object 68">
            <a:extLst>
              <a:ext uri="{FF2B5EF4-FFF2-40B4-BE49-F238E27FC236}">
                <a16:creationId xmlns:a16="http://schemas.microsoft.com/office/drawing/2014/main" id="{6C0E50B2-F0D8-56C5-8AC3-6947E3444E15}"/>
              </a:ext>
            </a:extLst>
          </xdr:cNvPr>
          <xdr:cNvPicPr/>
        </xdr:nvPicPr>
        <xdr:blipFill>
          <a:blip xmlns:r="http://schemas.openxmlformats.org/officeDocument/2006/relationships" r:embed="rId38" cstate="print"/>
          <a:stretch>
            <a:fillRect/>
          </a:stretch>
        </xdr:blipFill>
        <xdr:spPr>
          <a:xfrm>
            <a:off x="4538294" y="2300376"/>
            <a:ext cx="155410" cy="104343"/>
          </a:xfrm>
          <a:prstGeom prst="rect">
            <a:avLst/>
          </a:prstGeom>
        </xdr:spPr>
      </xdr:pic>
      <xdr:pic>
        <xdr:nvPicPr>
          <xdr:cNvPr id="126" name="object 69">
            <a:extLst>
              <a:ext uri="{FF2B5EF4-FFF2-40B4-BE49-F238E27FC236}">
                <a16:creationId xmlns:a16="http://schemas.microsoft.com/office/drawing/2014/main" id="{723578F9-7864-FD47-2A7A-3D6A189A398E}"/>
              </a:ext>
            </a:extLst>
          </xdr:cNvPr>
          <xdr:cNvPicPr/>
        </xdr:nvPicPr>
        <xdr:blipFill>
          <a:blip xmlns:r="http://schemas.openxmlformats.org/officeDocument/2006/relationships" r:embed="rId39" cstate="print"/>
          <a:stretch>
            <a:fillRect/>
          </a:stretch>
        </xdr:blipFill>
        <xdr:spPr>
          <a:xfrm>
            <a:off x="4668723" y="2299741"/>
            <a:ext cx="147382" cy="104978"/>
          </a:xfrm>
          <a:prstGeom prst="rect">
            <a:avLst/>
          </a:prstGeom>
        </xdr:spPr>
      </xdr:pic>
      <xdr:pic>
        <xdr:nvPicPr>
          <xdr:cNvPr id="127" name="object 70">
            <a:extLst>
              <a:ext uri="{FF2B5EF4-FFF2-40B4-BE49-F238E27FC236}">
                <a16:creationId xmlns:a16="http://schemas.microsoft.com/office/drawing/2014/main" id="{F289E696-A7F5-C9AC-076B-38ED9F95AAB2}"/>
              </a:ext>
            </a:extLst>
          </xdr:cNvPr>
          <xdr:cNvPicPr/>
        </xdr:nvPicPr>
        <xdr:blipFill>
          <a:blip xmlns:r="http://schemas.openxmlformats.org/officeDocument/2006/relationships" r:embed="rId40" cstate="print"/>
          <a:stretch>
            <a:fillRect/>
          </a:stretch>
        </xdr:blipFill>
        <xdr:spPr>
          <a:xfrm>
            <a:off x="4425734" y="2307628"/>
            <a:ext cx="111391" cy="90081"/>
          </a:xfrm>
          <a:prstGeom prst="rect">
            <a:avLst/>
          </a:prstGeom>
        </xdr:spPr>
      </xdr:pic>
      <xdr:pic>
        <xdr:nvPicPr>
          <xdr:cNvPr id="128" name="object 71">
            <a:extLst>
              <a:ext uri="{FF2B5EF4-FFF2-40B4-BE49-F238E27FC236}">
                <a16:creationId xmlns:a16="http://schemas.microsoft.com/office/drawing/2014/main" id="{F3ED2FF9-D5AB-189A-5BCD-050A9C494FA7}"/>
              </a:ext>
            </a:extLst>
          </xdr:cNvPr>
          <xdr:cNvPicPr/>
        </xdr:nvPicPr>
        <xdr:blipFill>
          <a:blip xmlns:r="http://schemas.openxmlformats.org/officeDocument/2006/relationships" r:embed="rId41" cstate="print"/>
          <a:stretch>
            <a:fillRect/>
          </a:stretch>
        </xdr:blipFill>
        <xdr:spPr>
          <a:xfrm>
            <a:off x="4565879" y="2307246"/>
            <a:ext cx="57302" cy="13449"/>
          </a:xfrm>
          <a:prstGeom prst="rect">
            <a:avLst/>
          </a:prstGeom>
        </xdr:spPr>
      </xdr:pic>
      <xdr:pic>
        <xdr:nvPicPr>
          <xdr:cNvPr id="129" name="object 72">
            <a:extLst>
              <a:ext uri="{FF2B5EF4-FFF2-40B4-BE49-F238E27FC236}">
                <a16:creationId xmlns:a16="http://schemas.microsoft.com/office/drawing/2014/main" id="{8CCA2CD9-6941-726E-2498-D915B1704EEE}"/>
              </a:ext>
            </a:extLst>
          </xdr:cNvPr>
          <xdr:cNvPicPr/>
        </xdr:nvPicPr>
        <xdr:blipFill>
          <a:blip xmlns:r="http://schemas.openxmlformats.org/officeDocument/2006/relationships" r:embed="rId42" cstate="print"/>
          <a:stretch>
            <a:fillRect/>
          </a:stretch>
        </xdr:blipFill>
        <xdr:spPr>
          <a:xfrm>
            <a:off x="4829340" y="2299131"/>
            <a:ext cx="118351" cy="105625"/>
          </a:xfrm>
          <a:prstGeom prst="rect">
            <a:avLst/>
          </a:prstGeom>
        </xdr:spPr>
      </xdr:pic>
      <xdr:pic>
        <xdr:nvPicPr>
          <xdr:cNvPr id="130" name="object 73">
            <a:extLst>
              <a:ext uri="{FF2B5EF4-FFF2-40B4-BE49-F238E27FC236}">
                <a16:creationId xmlns:a16="http://schemas.microsoft.com/office/drawing/2014/main" id="{892804A3-6B14-45FB-EF92-D8ED12F57D88}"/>
              </a:ext>
            </a:extLst>
          </xdr:cNvPr>
          <xdr:cNvPicPr/>
        </xdr:nvPicPr>
        <xdr:blipFill>
          <a:blip xmlns:r="http://schemas.openxmlformats.org/officeDocument/2006/relationships" r:embed="rId43" cstate="print"/>
          <a:stretch>
            <a:fillRect/>
          </a:stretch>
        </xdr:blipFill>
        <xdr:spPr>
          <a:xfrm>
            <a:off x="4418787" y="2300592"/>
            <a:ext cx="273084" cy="104165"/>
          </a:xfrm>
          <a:prstGeom prst="rect">
            <a:avLst/>
          </a:prstGeom>
        </xdr:spPr>
      </xdr:pic>
      <xdr:pic>
        <xdr:nvPicPr>
          <xdr:cNvPr id="131" name="object 74">
            <a:extLst>
              <a:ext uri="{FF2B5EF4-FFF2-40B4-BE49-F238E27FC236}">
                <a16:creationId xmlns:a16="http://schemas.microsoft.com/office/drawing/2014/main" id="{AB95C1DE-D3C7-4097-504A-6D178F3B06E8}"/>
              </a:ext>
            </a:extLst>
          </xdr:cNvPr>
          <xdr:cNvPicPr/>
        </xdr:nvPicPr>
        <xdr:blipFill>
          <a:blip xmlns:r="http://schemas.openxmlformats.org/officeDocument/2006/relationships" r:embed="rId44" cstate="print"/>
          <a:stretch>
            <a:fillRect/>
          </a:stretch>
        </xdr:blipFill>
        <xdr:spPr>
          <a:xfrm>
            <a:off x="4904587" y="2299221"/>
            <a:ext cx="42990" cy="37363"/>
          </a:xfrm>
          <a:prstGeom prst="rect">
            <a:avLst/>
          </a:prstGeom>
        </xdr:spPr>
      </xdr:pic>
      <xdr:pic>
        <xdr:nvPicPr>
          <xdr:cNvPr id="132" name="object 75">
            <a:extLst>
              <a:ext uri="{FF2B5EF4-FFF2-40B4-BE49-F238E27FC236}">
                <a16:creationId xmlns:a16="http://schemas.microsoft.com/office/drawing/2014/main" id="{3D005514-41A3-44A7-389C-D55C7C303EF2}"/>
              </a:ext>
            </a:extLst>
          </xdr:cNvPr>
          <xdr:cNvPicPr/>
        </xdr:nvPicPr>
        <xdr:blipFill>
          <a:blip xmlns:r="http://schemas.openxmlformats.org/officeDocument/2006/relationships" r:embed="rId45" cstate="print"/>
          <a:stretch>
            <a:fillRect/>
          </a:stretch>
        </xdr:blipFill>
        <xdr:spPr>
          <a:xfrm>
            <a:off x="4364190" y="2301062"/>
            <a:ext cx="93649" cy="70192"/>
          </a:xfrm>
          <a:prstGeom prst="rect">
            <a:avLst/>
          </a:prstGeom>
        </xdr:spPr>
      </xdr:pic>
      <xdr:pic>
        <xdr:nvPicPr>
          <xdr:cNvPr id="133" name="object 76">
            <a:extLst>
              <a:ext uri="{FF2B5EF4-FFF2-40B4-BE49-F238E27FC236}">
                <a16:creationId xmlns:a16="http://schemas.microsoft.com/office/drawing/2014/main" id="{83D20B84-7471-54D7-4655-F9FC6E197DAC}"/>
              </a:ext>
            </a:extLst>
          </xdr:cNvPr>
          <xdr:cNvPicPr/>
        </xdr:nvPicPr>
        <xdr:blipFill>
          <a:blip xmlns:r="http://schemas.openxmlformats.org/officeDocument/2006/relationships" r:embed="rId46" cstate="print"/>
          <a:stretch>
            <a:fillRect/>
          </a:stretch>
        </xdr:blipFill>
        <xdr:spPr>
          <a:xfrm>
            <a:off x="4755921" y="2299728"/>
            <a:ext cx="105447" cy="71056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126618</xdr:rowOff>
    </xdr:from>
    <xdr:to>
      <xdr:col>7</xdr:col>
      <xdr:colOff>292471</xdr:colOff>
      <xdr:row>4</xdr:row>
      <xdr:rowOff>72313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5B1276-8DA5-4DFB-BA8E-2C7D9DF01A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90"/>
        <a:stretch/>
      </xdr:blipFill>
      <xdr:spPr>
        <a:xfrm>
          <a:off x="6772275" y="126618"/>
          <a:ext cx="2578471" cy="707695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1</xdr:row>
      <xdr:rowOff>104775</xdr:rowOff>
    </xdr:from>
    <xdr:to>
      <xdr:col>2</xdr:col>
      <xdr:colOff>1104900</xdr:colOff>
      <xdr:row>3</xdr:row>
      <xdr:rowOff>66675</xdr:rowOff>
    </xdr:to>
    <xdr:grpSp>
      <xdr:nvGrpSpPr>
        <xdr:cNvPr id="5" name="object 8">
          <a:extLst>
            <a:ext uri="{FF2B5EF4-FFF2-40B4-BE49-F238E27FC236}">
              <a16:creationId xmlns:a16="http://schemas.microsoft.com/office/drawing/2014/main" id="{37EA8BC0-C710-467B-B0D2-BD952E0D1528}"/>
            </a:ext>
          </a:extLst>
        </xdr:cNvPr>
        <xdr:cNvGrpSpPr/>
      </xdr:nvGrpSpPr>
      <xdr:grpSpPr>
        <a:xfrm>
          <a:off x="638175" y="295275"/>
          <a:ext cx="2276475" cy="342900"/>
          <a:chOff x="253998" y="4727152"/>
          <a:chExt cx="1495744" cy="161290"/>
        </a:xfrm>
      </xdr:grpSpPr>
      <xdr:pic>
        <xdr:nvPicPr>
          <xdr:cNvPr id="6" name="object 9">
            <a:extLst>
              <a:ext uri="{FF2B5EF4-FFF2-40B4-BE49-F238E27FC236}">
                <a16:creationId xmlns:a16="http://schemas.microsoft.com/office/drawing/2014/main" id="{95C1CCD4-6BD9-FD24-56CC-57681961EC50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253998" y="4728217"/>
            <a:ext cx="201193" cy="159753"/>
          </a:xfrm>
          <a:prstGeom prst="rect">
            <a:avLst/>
          </a:prstGeom>
        </xdr:spPr>
      </xdr:pic>
      <xdr:sp macro="" textlink="">
        <xdr:nvSpPr>
          <xdr:cNvPr id="7" name="object 10">
            <a:extLst>
              <a:ext uri="{FF2B5EF4-FFF2-40B4-BE49-F238E27FC236}">
                <a16:creationId xmlns:a16="http://schemas.microsoft.com/office/drawing/2014/main" id="{67DC4D3B-5686-BED3-DCF7-DE52D17D4E38}"/>
              </a:ext>
            </a:extLst>
          </xdr:cNvPr>
          <xdr:cNvSpPr/>
        </xdr:nvSpPr>
        <xdr:spPr>
          <a:xfrm>
            <a:off x="459633" y="4729692"/>
            <a:ext cx="364490" cy="158750"/>
          </a:xfrm>
          <a:custGeom>
            <a:avLst/>
            <a:gdLst/>
            <a:ahLst/>
            <a:cxnLst/>
            <a:rect l="l" t="t" r="r" b="b"/>
            <a:pathLst>
              <a:path w="364490" h="158750">
                <a:moveTo>
                  <a:pt x="364299" y="0"/>
                </a:moveTo>
                <a:lnTo>
                  <a:pt x="126809" y="114"/>
                </a:lnTo>
                <a:lnTo>
                  <a:pt x="126809" y="103593"/>
                </a:lnTo>
                <a:lnTo>
                  <a:pt x="123863" y="110261"/>
                </a:lnTo>
                <a:lnTo>
                  <a:pt x="93548" y="121996"/>
                </a:lnTo>
                <a:lnTo>
                  <a:pt x="86119" y="121548"/>
                </a:lnTo>
                <a:lnTo>
                  <a:pt x="60134" y="103441"/>
                </a:lnTo>
                <a:lnTo>
                  <a:pt x="60134" y="114"/>
                </a:lnTo>
                <a:lnTo>
                  <a:pt x="0" y="114"/>
                </a:lnTo>
                <a:lnTo>
                  <a:pt x="0" y="92748"/>
                </a:lnTo>
                <a:lnTo>
                  <a:pt x="346" y="98692"/>
                </a:lnTo>
                <a:lnTo>
                  <a:pt x="24676" y="142760"/>
                </a:lnTo>
                <a:lnTo>
                  <a:pt x="67259" y="156692"/>
                </a:lnTo>
                <a:lnTo>
                  <a:pt x="98336" y="158280"/>
                </a:lnTo>
                <a:lnTo>
                  <a:pt x="110202" y="157956"/>
                </a:lnTo>
                <a:lnTo>
                  <a:pt x="152884" y="148012"/>
                </a:lnTo>
                <a:lnTo>
                  <a:pt x="181584" y="118795"/>
                </a:lnTo>
                <a:lnTo>
                  <a:pt x="186969" y="92748"/>
                </a:lnTo>
                <a:lnTo>
                  <a:pt x="186969" y="39344"/>
                </a:lnTo>
                <a:lnTo>
                  <a:pt x="245198" y="39344"/>
                </a:lnTo>
                <a:lnTo>
                  <a:pt x="245198" y="158280"/>
                </a:lnTo>
                <a:lnTo>
                  <a:pt x="304114" y="158280"/>
                </a:lnTo>
                <a:lnTo>
                  <a:pt x="304114" y="39344"/>
                </a:lnTo>
                <a:lnTo>
                  <a:pt x="364210" y="39344"/>
                </a:lnTo>
                <a:lnTo>
                  <a:pt x="364299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8" name="object 11">
            <a:extLst>
              <a:ext uri="{FF2B5EF4-FFF2-40B4-BE49-F238E27FC236}">
                <a16:creationId xmlns:a16="http://schemas.microsoft.com/office/drawing/2014/main" id="{619B2439-C959-6F84-44F9-FFE35A712998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16816" y="4727152"/>
            <a:ext cx="201412" cy="160820"/>
          </a:xfrm>
          <a:prstGeom prst="rect">
            <a:avLst/>
          </a:prstGeom>
        </xdr:spPr>
      </xdr:pic>
      <xdr:sp macro="" textlink="">
        <xdr:nvSpPr>
          <xdr:cNvPr id="9" name="object 12">
            <a:extLst>
              <a:ext uri="{FF2B5EF4-FFF2-40B4-BE49-F238E27FC236}">
                <a16:creationId xmlns:a16="http://schemas.microsoft.com/office/drawing/2014/main" id="{775E3C94-49FD-06EC-C61C-69A4580DED5E}"/>
              </a:ext>
            </a:extLst>
          </xdr:cNvPr>
          <xdr:cNvSpPr/>
        </xdr:nvSpPr>
        <xdr:spPr>
          <a:xfrm>
            <a:off x="1024361" y="4728833"/>
            <a:ext cx="519430" cy="159385"/>
          </a:xfrm>
          <a:custGeom>
            <a:avLst/>
            <a:gdLst/>
            <a:ahLst/>
            <a:cxnLst/>
            <a:rect l="l" t="t" r="r" b="b"/>
            <a:pathLst>
              <a:path w="519430" h="159385">
                <a:moveTo>
                  <a:pt x="59651" y="1206"/>
                </a:moveTo>
                <a:lnTo>
                  <a:pt x="0" y="1206"/>
                </a:lnTo>
                <a:lnTo>
                  <a:pt x="0" y="159143"/>
                </a:lnTo>
                <a:lnTo>
                  <a:pt x="192430" y="159143"/>
                </a:lnTo>
                <a:lnTo>
                  <a:pt x="201675" y="133057"/>
                </a:lnTo>
                <a:lnTo>
                  <a:pt x="327407" y="133057"/>
                </a:lnTo>
                <a:lnTo>
                  <a:pt x="321618" y="120243"/>
                </a:lnTo>
                <a:lnTo>
                  <a:pt x="59651" y="120243"/>
                </a:lnTo>
                <a:lnTo>
                  <a:pt x="59651" y="1206"/>
                </a:lnTo>
                <a:close/>
              </a:path>
              <a:path w="519430" h="159385">
                <a:moveTo>
                  <a:pt x="327407" y="133057"/>
                </a:moveTo>
                <a:lnTo>
                  <a:pt x="268274" y="133057"/>
                </a:lnTo>
                <a:lnTo>
                  <a:pt x="277761" y="159143"/>
                </a:lnTo>
                <a:lnTo>
                  <a:pt x="387934" y="159143"/>
                </a:lnTo>
                <a:lnTo>
                  <a:pt x="387934" y="134937"/>
                </a:lnTo>
                <a:lnTo>
                  <a:pt x="328256" y="134937"/>
                </a:lnTo>
                <a:lnTo>
                  <a:pt x="327407" y="133057"/>
                </a:lnTo>
                <a:close/>
              </a:path>
              <a:path w="519430" h="159385">
                <a:moveTo>
                  <a:pt x="448105" y="71754"/>
                </a:moveTo>
                <a:lnTo>
                  <a:pt x="387934" y="71754"/>
                </a:lnTo>
                <a:lnTo>
                  <a:pt x="461860" y="159143"/>
                </a:lnTo>
                <a:lnTo>
                  <a:pt x="519341" y="159143"/>
                </a:lnTo>
                <a:lnTo>
                  <a:pt x="519341" y="88049"/>
                </a:lnTo>
                <a:lnTo>
                  <a:pt x="461860" y="88049"/>
                </a:lnTo>
                <a:lnTo>
                  <a:pt x="448105" y="71754"/>
                </a:lnTo>
                <a:close/>
              </a:path>
              <a:path w="519430" h="159385">
                <a:moveTo>
                  <a:pt x="387527" y="0"/>
                </a:moveTo>
                <a:lnTo>
                  <a:pt x="330580" y="0"/>
                </a:lnTo>
                <a:lnTo>
                  <a:pt x="330580" y="134937"/>
                </a:lnTo>
                <a:lnTo>
                  <a:pt x="387934" y="134937"/>
                </a:lnTo>
                <a:lnTo>
                  <a:pt x="387934" y="71754"/>
                </a:lnTo>
                <a:lnTo>
                  <a:pt x="448105" y="71754"/>
                </a:lnTo>
                <a:lnTo>
                  <a:pt x="387527" y="0"/>
                </a:lnTo>
                <a:close/>
              </a:path>
              <a:path w="519430" h="159385">
                <a:moveTo>
                  <a:pt x="267842" y="1206"/>
                </a:moveTo>
                <a:lnTo>
                  <a:pt x="203885" y="1206"/>
                </a:lnTo>
                <a:lnTo>
                  <a:pt x="150101" y="120243"/>
                </a:lnTo>
                <a:lnTo>
                  <a:pt x="321618" y="120243"/>
                </a:lnTo>
                <a:lnTo>
                  <a:pt x="311980" y="98907"/>
                </a:lnTo>
                <a:lnTo>
                  <a:pt x="214414" y="98907"/>
                </a:lnTo>
                <a:lnTo>
                  <a:pt x="235153" y="42151"/>
                </a:lnTo>
                <a:lnTo>
                  <a:pt x="286340" y="42151"/>
                </a:lnTo>
                <a:lnTo>
                  <a:pt x="267842" y="1206"/>
                </a:lnTo>
                <a:close/>
              </a:path>
              <a:path w="519430" h="159385">
                <a:moveTo>
                  <a:pt x="286340" y="42151"/>
                </a:moveTo>
                <a:lnTo>
                  <a:pt x="235153" y="42151"/>
                </a:lnTo>
                <a:lnTo>
                  <a:pt x="256095" y="98907"/>
                </a:lnTo>
                <a:lnTo>
                  <a:pt x="311980" y="98907"/>
                </a:lnTo>
                <a:lnTo>
                  <a:pt x="286340" y="42151"/>
                </a:lnTo>
                <a:close/>
              </a:path>
              <a:path w="519430" h="159385">
                <a:moveTo>
                  <a:pt x="519341" y="0"/>
                </a:moveTo>
                <a:lnTo>
                  <a:pt x="461860" y="0"/>
                </a:lnTo>
                <a:lnTo>
                  <a:pt x="461860" y="88049"/>
                </a:lnTo>
                <a:lnTo>
                  <a:pt x="519341" y="88049"/>
                </a:lnTo>
                <a:lnTo>
                  <a:pt x="519341" y="0"/>
                </a:lnTo>
                <a:close/>
              </a:path>
            </a:pathLst>
          </a:custGeom>
          <a:solidFill>
            <a:srgbClr val="1D1D1B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0" name="object 13">
            <a:extLst>
              <a:ext uri="{FF2B5EF4-FFF2-40B4-BE49-F238E27FC236}">
                <a16:creationId xmlns:a16="http://schemas.microsoft.com/office/drawing/2014/main" id="{AAA126EE-2313-C027-24C1-1615E01A88AF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564970" y="4728832"/>
            <a:ext cx="184772" cy="159143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19050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6549F-F853-4920-9364-B65E81F5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0"/>
          <a:ext cx="1971675" cy="400050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0</xdr:row>
      <xdr:rowOff>76200</xdr:rowOff>
    </xdr:from>
    <xdr:to>
      <xdr:col>4</xdr:col>
      <xdr:colOff>933449</xdr:colOff>
      <xdr:row>2</xdr:row>
      <xdr:rowOff>95250</xdr:rowOff>
    </xdr:to>
    <xdr:sp macro="" textlink="">
      <xdr:nvSpPr>
        <xdr:cNvPr id="4" name="object 15">
          <a:extLst>
            <a:ext uri="{FF2B5EF4-FFF2-40B4-BE49-F238E27FC236}">
              <a16:creationId xmlns:a16="http://schemas.microsoft.com/office/drawing/2014/main" id="{AF6C0FD6-965E-D115-EC69-FF69E994B7D5}"/>
            </a:ext>
          </a:extLst>
        </xdr:cNvPr>
        <xdr:cNvSpPr/>
      </xdr:nvSpPr>
      <xdr:spPr>
        <a:xfrm>
          <a:off x="5972175" y="76200"/>
          <a:ext cx="428624" cy="400050"/>
        </a:xfrm>
        <a:custGeom>
          <a:avLst/>
          <a:gdLst/>
          <a:ahLst/>
          <a:cxnLst/>
          <a:rect l="l" t="t" r="r" b="b"/>
          <a:pathLst>
            <a:path w="398779" h="398779">
              <a:moveTo>
                <a:pt x="199123" y="0"/>
              </a:moveTo>
              <a:lnTo>
                <a:pt x="148956" y="41473"/>
              </a:lnTo>
              <a:lnTo>
                <a:pt x="109181" y="66421"/>
              </a:lnTo>
              <a:lnTo>
                <a:pt x="61904" y="94247"/>
              </a:lnTo>
              <a:lnTo>
                <a:pt x="27730" y="111953"/>
              </a:lnTo>
              <a:lnTo>
                <a:pt x="0" y="124015"/>
              </a:lnTo>
              <a:lnTo>
                <a:pt x="257937" y="302183"/>
              </a:lnTo>
              <a:lnTo>
                <a:pt x="246481" y="309714"/>
              </a:lnTo>
              <a:lnTo>
                <a:pt x="160477" y="250291"/>
              </a:lnTo>
              <a:lnTo>
                <a:pt x="146896" y="241731"/>
              </a:lnTo>
              <a:lnTo>
                <a:pt x="131422" y="234711"/>
              </a:lnTo>
              <a:lnTo>
                <a:pt x="113353" y="229964"/>
              </a:lnTo>
              <a:lnTo>
                <a:pt x="91986" y="228219"/>
              </a:lnTo>
              <a:lnTo>
                <a:pt x="57258" y="233283"/>
              </a:lnTo>
              <a:lnTo>
                <a:pt x="27900" y="244424"/>
              </a:lnTo>
              <a:lnTo>
                <a:pt x="7588" y="255565"/>
              </a:lnTo>
              <a:lnTo>
                <a:pt x="0" y="260629"/>
              </a:lnTo>
              <a:lnTo>
                <a:pt x="199212" y="398246"/>
              </a:lnTo>
              <a:lnTo>
                <a:pt x="212840" y="383757"/>
              </a:lnTo>
              <a:lnTo>
                <a:pt x="226752" y="372008"/>
              </a:lnTo>
              <a:lnTo>
                <a:pt x="289153" y="331825"/>
              </a:lnTo>
              <a:lnTo>
                <a:pt x="336425" y="303999"/>
              </a:lnTo>
              <a:lnTo>
                <a:pt x="370600" y="286292"/>
              </a:lnTo>
              <a:lnTo>
                <a:pt x="398335" y="274231"/>
              </a:lnTo>
              <a:lnTo>
                <a:pt x="139103" y="95161"/>
              </a:lnTo>
              <a:lnTo>
                <a:pt x="150558" y="87642"/>
              </a:lnTo>
              <a:lnTo>
                <a:pt x="237858" y="147955"/>
              </a:lnTo>
              <a:lnTo>
                <a:pt x="251438" y="156515"/>
              </a:lnTo>
              <a:lnTo>
                <a:pt x="266912" y="163534"/>
              </a:lnTo>
              <a:lnTo>
                <a:pt x="284982" y="168282"/>
              </a:lnTo>
              <a:lnTo>
                <a:pt x="306349" y="170027"/>
              </a:lnTo>
              <a:lnTo>
                <a:pt x="341076" y="164963"/>
              </a:lnTo>
              <a:lnTo>
                <a:pt x="370435" y="153822"/>
              </a:lnTo>
              <a:lnTo>
                <a:pt x="390747" y="142681"/>
              </a:lnTo>
              <a:lnTo>
                <a:pt x="398335" y="137617"/>
              </a:lnTo>
              <a:lnTo>
                <a:pt x="199123" y="0"/>
              </a:lnTo>
              <a:close/>
            </a:path>
          </a:pathLst>
        </a:custGeom>
        <a:solidFill>
          <a:srgbClr val="DE013A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  <xdr:twoCellAnchor>
    <xdr:from>
      <xdr:col>4</xdr:col>
      <xdr:colOff>209550</xdr:colOff>
      <xdr:row>2</xdr:row>
      <xdr:rowOff>133350</xdr:rowOff>
    </xdr:from>
    <xdr:to>
      <xdr:col>4</xdr:col>
      <xdr:colOff>1106169</xdr:colOff>
      <xdr:row>3</xdr:row>
      <xdr:rowOff>82550</xdr:rowOff>
    </xdr:to>
    <xdr:sp macro="" textlink="">
      <xdr:nvSpPr>
        <xdr:cNvPr id="5" name="object 16">
          <a:extLst>
            <a:ext uri="{FF2B5EF4-FFF2-40B4-BE49-F238E27FC236}">
              <a16:creationId xmlns:a16="http://schemas.microsoft.com/office/drawing/2014/main" id="{0086A85C-A18A-EA26-8558-7A7EF3D64E61}"/>
            </a:ext>
          </a:extLst>
        </xdr:cNvPr>
        <xdr:cNvSpPr/>
      </xdr:nvSpPr>
      <xdr:spPr>
        <a:xfrm>
          <a:off x="5676900" y="514350"/>
          <a:ext cx="896619" cy="139700"/>
        </a:xfrm>
        <a:custGeom>
          <a:avLst/>
          <a:gdLst/>
          <a:ahLst/>
          <a:cxnLst/>
          <a:rect l="l" t="t" r="r" b="b"/>
          <a:pathLst>
            <a:path w="896620" h="139700">
              <a:moveTo>
                <a:pt x="160375" y="94246"/>
              </a:moveTo>
              <a:lnTo>
                <a:pt x="128371" y="58204"/>
              </a:lnTo>
              <a:lnTo>
                <a:pt x="81546" y="49479"/>
              </a:lnTo>
              <a:lnTo>
                <a:pt x="68618" y="47625"/>
              </a:lnTo>
              <a:lnTo>
                <a:pt x="59613" y="44831"/>
              </a:lnTo>
              <a:lnTo>
                <a:pt x="56032" y="40208"/>
              </a:lnTo>
              <a:lnTo>
                <a:pt x="55384" y="30429"/>
              </a:lnTo>
              <a:lnTo>
                <a:pt x="70967" y="29425"/>
              </a:lnTo>
              <a:lnTo>
                <a:pt x="76047" y="29425"/>
              </a:lnTo>
              <a:lnTo>
                <a:pt x="83146" y="29933"/>
              </a:lnTo>
              <a:lnTo>
                <a:pt x="90741" y="32004"/>
              </a:lnTo>
              <a:lnTo>
                <a:pt x="97345" y="36461"/>
              </a:lnTo>
              <a:lnTo>
                <a:pt x="101485" y="44145"/>
              </a:lnTo>
              <a:lnTo>
                <a:pt x="155981" y="44145"/>
              </a:lnTo>
              <a:lnTo>
                <a:pt x="151460" y="26911"/>
              </a:lnTo>
              <a:lnTo>
                <a:pt x="137274" y="12928"/>
              </a:lnTo>
              <a:lnTo>
                <a:pt x="112522" y="3517"/>
              </a:lnTo>
              <a:lnTo>
                <a:pt x="76250" y="0"/>
              </a:lnTo>
              <a:lnTo>
                <a:pt x="38277" y="4495"/>
              </a:lnTo>
              <a:lnTo>
                <a:pt x="15989" y="15697"/>
              </a:lnTo>
              <a:lnTo>
                <a:pt x="5473" y="29883"/>
              </a:lnTo>
              <a:lnTo>
                <a:pt x="2832" y="43307"/>
              </a:lnTo>
              <a:lnTo>
                <a:pt x="7124" y="61607"/>
              </a:lnTo>
              <a:lnTo>
                <a:pt x="20256" y="73787"/>
              </a:lnTo>
              <a:lnTo>
                <a:pt x="42583" y="81470"/>
              </a:lnTo>
              <a:lnTo>
                <a:pt x="74460" y="86233"/>
              </a:lnTo>
              <a:lnTo>
                <a:pt x="86779" y="87477"/>
              </a:lnTo>
              <a:lnTo>
                <a:pt x="96164" y="89014"/>
              </a:lnTo>
              <a:lnTo>
                <a:pt x="102146" y="91897"/>
              </a:lnTo>
              <a:lnTo>
                <a:pt x="104241" y="97155"/>
              </a:lnTo>
              <a:lnTo>
                <a:pt x="104241" y="106451"/>
              </a:lnTo>
              <a:lnTo>
                <a:pt x="90398" y="107416"/>
              </a:lnTo>
              <a:lnTo>
                <a:pt x="79070" y="107188"/>
              </a:lnTo>
              <a:lnTo>
                <a:pt x="71755" y="105524"/>
              </a:lnTo>
              <a:lnTo>
                <a:pt x="64503" y="101003"/>
              </a:lnTo>
              <a:lnTo>
                <a:pt x="59220" y="92151"/>
              </a:lnTo>
              <a:lnTo>
                <a:pt x="0" y="92151"/>
              </a:lnTo>
              <a:lnTo>
                <a:pt x="5295" y="111353"/>
              </a:lnTo>
              <a:lnTo>
                <a:pt x="19265" y="125628"/>
              </a:lnTo>
              <a:lnTo>
                <a:pt x="44716" y="134480"/>
              </a:lnTo>
              <a:lnTo>
                <a:pt x="84505" y="137452"/>
              </a:lnTo>
              <a:lnTo>
                <a:pt x="121729" y="133248"/>
              </a:lnTo>
              <a:lnTo>
                <a:pt x="144983" y="122783"/>
              </a:lnTo>
              <a:lnTo>
                <a:pt x="156972" y="108839"/>
              </a:lnTo>
              <a:lnTo>
                <a:pt x="160375" y="94246"/>
              </a:lnTo>
              <a:close/>
            </a:path>
            <a:path w="896620" h="139700">
              <a:moveTo>
                <a:pt x="322300" y="3810"/>
              </a:moveTo>
              <a:lnTo>
                <a:pt x="275082" y="3810"/>
              </a:lnTo>
              <a:lnTo>
                <a:pt x="275082" y="58547"/>
              </a:lnTo>
              <a:lnTo>
                <a:pt x="275082" y="79108"/>
              </a:lnTo>
              <a:lnTo>
                <a:pt x="273824" y="90055"/>
              </a:lnTo>
              <a:lnTo>
                <a:pt x="269443" y="98475"/>
              </a:lnTo>
              <a:lnTo>
                <a:pt x="260959" y="103886"/>
              </a:lnTo>
              <a:lnTo>
                <a:pt x="247446" y="105791"/>
              </a:lnTo>
              <a:lnTo>
                <a:pt x="233921" y="103886"/>
              </a:lnTo>
              <a:lnTo>
                <a:pt x="225450" y="98475"/>
              </a:lnTo>
              <a:lnTo>
                <a:pt x="221056" y="90055"/>
              </a:lnTo>
              <a:lnTo>
                <a:pt x="219811" y="79108"/>
              </a:lnTo>
              <a:lnTo>
                <a:pt x="219811" y="3810"/>
              </a:lnTo>
              <a:lnTo>
                <a:pt x="172593" y="3810"/>
              </a:lnTo>
              <a:lnTo>
                <a:pt x="172847" y="90462"/>
              </a:lnTo>
              <a:lnTo>
                <a:pt x="206146" y="134035"/>
              </a:lnTo>
              <a:lnTo>
                <a:pt x="247446" y="139293"/>
              </a:lnTo>
              <a:lnTo>
                <a:pt x="288734" y="134035"/>
              </a:lnTo>
              <a:lnTo>
                <a:pt x="311035" y="121183"/>
              </a:lnTo>
              <a:lnTo>
                <a:pt x="320205" y="105181"/>
              </a:lnTo>
              <a:lnTo>
                <a:pt x="322046" y="90462"/>
              </a:lnTo>
              <a:lnTo>
                <a:pt x="322300" y="51358"/>
              </a:lnTo>
              <a:lnTo>
                <a:pt x="322300" y="3810"/>
              </a:lnTo>
              <a:close/>
            </a:path>
            <a:path w="896620" h="139700">
              <a:moveTo>
                <a:pt x="487743" y="3810"/>
              </a:moveTo>
              <a:lnTo>
                <a:pt x="338620" y="3810"/>
              </a:lnTo>
              <a:lnTo>
                <a:pt x="338620" y="36931"/>
              </a:lnTo>
              <a:lnTo>
                <a:pt x="410654" y="36931"/>
              </a:lnTo>
              <a:lnTo>
                <a:pt x="336105" y="106565"/>
              </a:lnTo>
              <a:lnTo>
                <a:pt x="336105" y="134327"/>
              </a:lnTo>
              <a:lnTo>
                <a:pt x="487502" y="134327"/>
              </a:lnTo>
              <a:lnTo>
                <a:pt x="487502" y="101066"/>
              </a:lnTo>
              <a:lnTo>
                <a:pt x="412178" y="101066"/>
              </a:lnTo>
              <a:lnTo>
                <a:pt x="487743" y="31597"/>
              </a:lnTo>
              <a:lnTo>
                <a:pt x="487743" y="3810"/>
              </a:lnTo>
              <a:close/>
            </a:path>
            <a:path w="896620" h="139700">
              <a:moveTo>
                <a:pt x="653770" y="3810"/>
              </a:moveTo>
              <a:lnTo>
                <a:pt x="606552" y="3810"/>
              </a:lnTo>
              <a:lnTo>
                <a:pt x="606552" y="58547"/>
              </a:lnTo>
              <a:lnTo>
                <a:pt x="606552" y="79108"/>
              </a:lnTo>
              <a:lnTo>
                <a:pt x="605294" y="90055"/>
              </a:lnTo>
              <a:lnTo>
                <a:pt x="600913" y="98475"/>
              </a:lnTo>
              <a:lnTo>
                <a:pt x="592429" y="103886"/>
              </a:lnTo>
              <a:lnTo>
                <a:pt x="578916" y="105791"/>
              </a:lnTo>
              <a:lnTo>
                <a:pt x="565391" y="103886"/>
              </a:lnTo>
              <a:lnTo>
                <a:pt x="556920" y="98475"/>
              </a:lnTo>
              <a:lnTo>
                <a:pt x="552526" y="90055"/>
              </a:lnTo>
              <a:lnTo>
                <a:pt x="551281" y="79108"/>
              </a:lnTo>
              <a:lnTo>
                <a:pt x="551281" y="3810"/>
              </a:lnTo>
              <a:lnTo>
                <a:pt x="504063" y="3810"/>
              </a:lnTo>
              <a:lnTo>
                <a:pt x="504317" y="90462"/>
              </a:lnTo>
              <a:lnTo>
                <a:pt x="537616" y="134035"/>
              </a:lnTo>
              <a:lnTo>
                <a:pt x="578916" y="139293"/>
              </a:lnTo>
              <a:lnTo>
                <a:pt x="620204" y="134035"/>
              </a:lnTo>
              <a:lnTo>
                <a:pt x="642505" y="121183"/>
              </a:lnTo>
              <a:lnTo>
                <a:pt x="651675" y="105181"/>
              </a:lnTo>
              <a:lnTo>
                <a:pt x="653529" y="90462"/>
              </a:lnTo>
              <a:lnTo>
                <a:pt x="653770" y="51358"/>
              </a:lnTo>
              <a:lnTo>
                <a:pt x="653770" y="3810"/>
              </a:lnTo>
              <a:close/>
            </a:path>
            <a:path w="896620" h="139700">
              <a:moveTo>
                <a:pt x="837311" y="3810"/>
              </a:moveTo>
              <a:lnTo>
                <a:pt x="772426" y="3810"/>
              </a:lnTo>
              <a:lnTo>
                <a:pt x="720026" y="48780"/>
              </a:lnTo>
              <a:lnTo>
                <a:pt x="720026" y="3810"/>
              </a:lnTo>
              <a:lnTo>
                <a:pt x="670725" y="3810"/>
              </a:lnTo>
              <a:lnTo>
                <a:pt x="670725" y="134315"/>
              </a:lnTo>
              <a:lnTo>
                <a:pt x="720026" y="134315"/>
              </a:lnTo>
              <a:lnTo>
                <a:pt x="720026" y="88049"/>
              </a:lnTo>
              <a:lnTo>
                <a:pt x="768667" y="134315"/>
              </a:lnTo>
              <a:lnTo>
                <a:pt x="834961" y="134315"/>
              </a:lnTo>
              <a:lnTo>
                <a:pt x="762876" y="67424"/>
              </a:lnTo>
              <a:lnTo>
                <a:pt x="837311" y="3810"/>
              </a:lnTo>
              <a:close/>
            </a:path>
            <a:path w="896620" h="139700">
              <a:moveTo>
                <a:pt x="896315" y="3822"/>
              </a:moveTo>
              <a:lnTo>
                <a:pt x="847064" y="3822"/>
              </a:lnTo>
              <a:lnTo>
                <a:pt x="847064" y="134327"/>
              </a:lnTo>
              <a:lnTo>
                <a:pt x="896315" y="134327"/>
              </a:lnTo>
              <a:lnTo>
                <a:pt x="896315" y="3822"/>
              </a:lnTo>
              <a:close/>
            </a:path>
          </a:pathLst>
        </a:custGeom>
        <a:solidFill>
          <a:srgbClr val="00378F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1</xdr:col>
      <xdr:colOff>38100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BCC78F-7C2A-44A4-906F-B925910B6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9550"/>
          <a:ext cx="1971675" cy="400050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3</xdr:row>
      <xdr:rowOff>47624</xdr:rowOff>
    </xdr:from>
    <xdr:to>
      <xdr:col>2</xdr:col>
      <xdr:colOff>1325779</xdr:colOff>
      <xdr:row>3</xdr:row>
      <xdr:rowOff>168274</xdr:rowOff>
    </xdr:to>
    <xdr:grpSp>
      <xdr:nvGrpSpPr>
        <xdr:cNvPr id="3" name="object 28">
          <a:extLst>
            <a:ext uri="{FF2B5EF4-FFF2-40B4-BE49-F238E27FC236}">
              <a16:creationId xmlns:a16="http://schemas.microsoft.com/office/drawing/2014/main" id="{AB007504-3711-43C8-C8D6-DD1EAD273D59}"/>
            </a:ext>
          </a:extLst>
        </xdr:cNvPr>
        <xdr:cNvGrpSpPr/>
      </xdr:nvGrpSpPr>
      <xdr:grpSpPr>
        <a:xfrm>
          <a:off x="3676650" y="619124"/>
          <a:ext cx="1078129" cy="120650"/>
          <a:chOff x="6887806" y="3543883"/>
          <a:chExt cx="1078129" cy="120650"/>
        </a:xfrm>
      </xdr:grpSpPr>
      <xdr:sp macro="" textlink="">
        <xdr:nvSpPr>
          <xdr:cNvPr id="4" name="object 29">
            <a:extLst>
              <a:ext uri="{FF2B5EF4-FFF2-40B4-BE49-F238E27FC236}">
                <a16:creationId xmlns:a16="http://schemas.microsoft.com/office/drawing/2014/main" id="{E766BD3A-904F-79DA-C966-D4CE11948A05}"/>
              </a:ext>
            </a:extLst>
          </xdr:cNvPr>
          <xdr:cNvSpPr/>
        </xdr:nvSpPr>
        <xdr:spPr>
          <a:xfrm>
            <a:off x="7108634" y="3543883"/>
            <a:ext cx="636270" cy="120650"/>
          </a:xfrm>
          <a:custGeom>
            <a:avLst/>
            <a:gdLst/>
            <a:ahLst/>
            <a:cxnLst/>
            <a:rect l="l" t="t" r="r" b="b"/>
            <a:pathLst>
              <a:path w="636270" h="120650">
                <a:moveTo>
                  <a:pt x="194119" y="0"/>
                </a:moveTo>
                <a:lnTo>
                  <a:pt x="165328" y="0"/>
                </a:lnTo>
                <a:lnTo>
                  <a:pt x="165328" y="48260"/>
                </a:lnTo>
                <a:lnTo>
                  <a:pt x="28790" y="48260"/>
                </a:lnTo>
                <a:lnTo>
                  <a:pt x="28790" y="0"/>
                </a:lnTo>
                <a:lnTo>
                  <a:pt x="0" y="0"/>
                </a:lnTo>
                <a:lnTo>
                  <a:pt x="0" y="48260"/>
                </a:lnTo>
                <a:lnTo>
                  <a:pt x="0" y="72390"/>
                </a:lnTo>
                <a:lnTo>
                  <a:pt x="0" y="120650"/>
                </a:lnTo>
                <a:lnTo>
                  <a:pt x="28790" y="120650"/>
                </a:lnTo>
                <a:lnTo>
                  <a:pt x="28790" y="72390"/>
                </a:lnTo>
                <a:lnTo>
                  <a:pt x="165328" y="72390"/>
                </a:lnTo>
                <a:lnTo>
                  <a:pt x="165328" y="120650"/>
                </a:lnTo>
                <a:lnTo>
                  <a:pt x="194119" y="120650"/>
                </a:lnTo>
                <a:lnTo>
                  <a:pt x="194119" y="72390"/>
                </a:lnTo>
                <a:lnTo>
                  <a:pt x="194119" y="48260"/>
                </a:lnTo>
                <a:lnTo>
                  <a:pt x="194119" y="0"/>
                </a:lnTo>
                <a:close/>
              </a:path>
              <a:path w="636270" h="120650">
                <a:moveTo>
                  <a:pt x="635927" y="36283"/>
                </a:moveTo>
                <a:lnTo>
                  <a:pt x="633095" y="22301"/>
                </a:lnTo>
                <a:lnTo>
                  <a:pt x="625373" y="10871"/>
                </a:lnTo>
                <a:lnTo>
                  <a:pt x="613943" y="3175"/>
                </a:lnTo>
                <a:lnTo>
                  <a:pt x="599935" y="342"/>
                </a:lnTo>
                <a:lnTo>
                  <a:pt x="441807" y="342"/>
                </a:lnTo>
                <a:lnTo>
                  <a:pt x="456196" y="24307"/>
                </a:lnTo>
                <a:lnTo>
                  <a:pt x="606552" y="24307"/>
                </a:lnTo>
                <a:lnTo>
                  <a:pt x="611924" y="29667"/>
                </a:lnTo>
                <a:lnTo>
                  <a:pt x="611924" y="42900"/>
                </a:lnTo>
                <a:lnTo>
                  <a:pt x="606552" y="48260"/>
                </a:lnTo>
                <a:lnTo>
                  <a:pt x="441807" y="48260"/>
                </a:lnTo>
                <a:lnTo>
                  <a:pt x="441807" y="120142"/>
                </a:lnTo>
                <a:lnTo>
                  <a:pt x="470598" y="120142"/>
                </a:lnTo>
                <a:lnTo>
                  <a:pt x="470598" y="72224"/>
                </a:lnTo>
                <a:lnTo>
                  <a:pt x="577037" y="72224"/>
                </a:lnTo>
                <a:lnTo>
                  <a:pt x="604735" y="120142"/>
                </a:lnTo>
                <a:lnTo>
                  <a:pt x="635927" y="120142"/>
                </a:lnTo>
                <a:lnTo>
                  <a:pt x="607733" y="71374"/>
                </a:lnTo>
                <a:lnTo>
                  <a:pt x="618934" y="66814"/>
                </a:lnTo>
                <a:lnTo>
                  <a:pt x="627875" y="58940"/>
                </a:lnTo>
                <a:lnTo>
                  <a:pt x="633780" y="48526"/>
                </a:lnTo>
                <a:lnTo>
                  <a:pt x="635927" y="36283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5" name="object 30">
            <a:extLst>
              <a:ext uri="{FF2B5EF4-FFF2-40B4-BE49-F238E27FC236}">
                <a16:creationId xmlns:a16="http://schemas.microsoft.com/office/drawing/2014/main" id="{49010FF4-0FC5-3D1B-58E1-034FECA79727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6887806" y="3544226"/>
            <a:ext cx="194119" cy="119786"/>
          </a:xfrm>
          <a:prstGeom prst="rect">
            <a:avLst/>
          </a:prstGeom>
        </xdr:spPr>
      </xdr:pic>
      <xdr:sp macro="" textlink="">
        <xdr:nvSpPr>
          <xdr:cNvPr id="6" name="object 31">
            <a:extLst>
              <a:ext uri="{FF2B5EF4-FFF2-40B4-BE49-F238E27FC236}">
                <a16:creationId xmlns:a16="http://schemas.microsoft.com/office/drawing/2014/main" id="{2E10C3CD-F831-11FD-E796-B07E10758A60}"/>
              </a:ext>
            </a:extLst>
          </xdr:cNvPr>
          <xdr:cNvSpPr/>
        </xdr:nvSpPr>
        <xdr:spPr>
          <a:xfrm>
            <a:off x="7746225" y="3544226"/>
            <a:ext cx="219710" cy="120014"/>
          </a:xfrm>
          <a:custGeom>
            <a:avLst/>
            <a:gdLst/>
            <a:ahLst/>
            <a:cxnLst/>
            <a:rect l="l" t="t" r="r" b="b"/>
            <a:pathLst>
              <a:path w="219709" h="120014">
                <a:moveTo>
                  <a:pt x="219684" y="0"/>
                </a:moveTo>
                <a:lnTo>
                  <a:pt x="178955" y="0"/>
                </a:lnTo>
                <a:lnTo>
                  <a:pt x="110591" y="52527"/>
                </a:lnTo>
                <a:lnTo>
                  <a:pt x="42214" y="0"/>
                </a:lnTo>
                <a:lnTo>
                  <a:pt x="0" y="0"/>
                </a:lnTo>
                <a:lnTo>
                  <a:pt x="93548" y="71869"/>
                </a:lnTo>
                <a:lnTo>
                  <a:pt x="93548" y="119786"/>
                </a:lnTo>
                <a:lnTo>
                  <a:pt x="126136" y="119786"/>
                </a:lnTo>
                <a:lnTo>
                  <a:pt x="126136" y="71869"/>
                </a:lnTo>
                <a:lnTo>
                  <a:pt x="219684" y="0"/>
                </a:lnTo>
                <a:close/>
              </a:path>
            </a:pathLst>
          </a:custGeom>
          <a:solidFill>
            <a:srgbClr val="00000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7" name="object 32">
            <a:extLst>
              <a:ext uri="{FF2B5EF4-FFF2-40B4-BE49-F238E27FC236}">
                <a16:creationId xmlns:a16="http://schemas.microsoft.com/office/drawing/2014/main" id="{725C362D-428F-DC7B-9D69-4FA3D8FF821A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7329614" y="3544226"/>
            <a:ext cx="194119" cy="11978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466725</xdr:colOff>
      <xdr:row>1</xdr:row>
      <xdr:rowOff>114300</xdr:rowOff>
    </xdr:from>
    <xdr:to>
      <xdr:col>2</xdr:col>
      <xdr:colOff>1116330</xdr:colOff>
      <xdr:row>2</xdr:row>
      <xdr:rowOff>140335</xdr:rowOff>
    </xdr:to>
    <xdr:sp macro="" textlink="">
      <xdr:nvSpPr>
        <xdr:cNvPr id="8" name="object 27">
          <a:extLst>
            <a:ext uri="{FF2B5EF4-FFF2-40B4-BE49-F238E27FC236}">
              <a16:creationId xmlns:a16="http://schemas.microsoft.com/office/drawing/2014/main" id="{6A1DA61E-803E-E9E6-6C7F-E34670C784F6}"/>
            </a:ext>
          </a:extLst>
        </xdr:cNvPr>
        <xdr:cNvSpPr/>
      </xdr:nvSpPr>
      <xdr:spPr>
        <a:xfrm>
          <a:off x="3895725" y="304800"/>
          <a:ext cx="649605" cy="216535"/>
        </a:xfrm>
        <a:custGeom>
          <a:avLst/>
          <a:gdLst/>
          <a:ahLst/>
          <a:cxnLst/>
          <a:rect l="l" t="t" r="r" b="b"/>
          <a:pathLst>
            <a:path w="649604" h="216535">
              <a:moveTo>
                <a:pt x="338159" y="0"/>
              </a:moveTo>
              <a:lnTo>
                <a:pt x="311019" y="0"/>
              </a:lnTo>
              <a:lnTo>
                <a:pt x="299448" y="228"/>
              </a:lnTo>
              <a:lnTo>
                <a:pt x="229569" y="4619"/>
              </a:lnTo>
              <a:lnTo>
                <a:pt x="185372" y="10336"/>
              </a:lnTo>
              <a:lnTo>
                <a:pt x="144612" y="18050"/>
              </a:lnTo>
              <a:lnTo>
                <a:pt x="63061" y="44011"/>
              </a:lnTo>
              <a:lnTo>
                <a:pt x="29095" y="63271"/>
              </a:lnTo>
              <a:lnTo>
                <a:pt x="0" y="108108"/>
              </a:lnTo>
              <a:lnTo>
                <a:pt x="5440" y="127937"/>
              </a:lnTo>
              <a:lnTo>
                <a:pt x="46028" y="163685"/>
              </a:lnTo>
              <a:lnTo>
                <a:pt x="94839" y="184543"/>
              </a:lnTo>
              <a:lnTo>
                <a:pt x="148272" y="198964"/>
              </a:lnTo>
              <a:lnTo>
                <a:pt x="198125" y="207794"/>
              </a:lnTo>
              <a:lnTo>
                <a:pt x="241803" y="212760"/>
              </a:lnTo>
              <a:lnTo>
                <a:pt x="296291" y="215906"/>
              </a:lnTo>
              <a:lnTo>
                <a:pt x="324599" y="216312"/>
              </a:lnTo>
              <a:lnTo>
                <a:pt x="352900" y="215906"/>
              </a:lnTo>
              <a:lnTo>
                <a:pt x="407382" y="212760"/>
              </a:lnTo>
              <a:lnTo>
                <a:pt x="451060" y="207794"/>
              </a:lnTo>
              <a:lnTo>
                <a:pt x="500888" y="198964"/>
              </a:lnTo>
              <a:lnTo>
                <a:pt x="554330" y="184543"/>
              </a:lnTo>
              <a:lnTo>
                <a:pt x="563318" y="181324"/>
              </a:lnTo>
              <a:lnTo>
                <a:pt x="324599" y="181324"/>
              </a:lnTo>
              <a:lnTo>
                <a:pt x="294685" y="180862"/>
              </a:lnTo>
              <a:lnTo>
                <a:pt x="237749" y="177305"/>
              </a:lnTo>
              <a:lnTo>
                <a:pt x="195208" y="167491"/>
              </a:lnTo>
              <a:lnTo>
                <a:pt x="191954" y="157389"/>
              </a:lnTo>
              <a:lnTo>
                <a:pt x="195900" y="147400"/>
              </a:lnTo>
              <a:lnTo>
                <a:pt x="112180" y="147400"/>
              </a:lnTo>
              <a:lnTo>
                <a:pt x="69266" y="133430"/>
              </a:lnTo>
              <a:lnTo>
                <a:pt x="43281" y="98672"/>
              </a:lnTo>
              <a:lnTo>
                <a:pt x="48024" y="83474"/>
              </a:lnTo>
              <a:lnTo>
                <a:pt x="83416" y="56083"/>
              </a:lnTo>
              <a:lnTo>
                <a:pt x="150982" y="33614"/>
              </a:lnTo>
              <a:lnTo>
                <a:pt x="196008" y="25120"/>
              </a:lnTo>
              <a:lnTo>
                <a:pt x="246354" y="19236"/>
              </a:lnTo>
              <a:lnTo>
                <a:pt x="300926" y="16287"/>
              </a:lnTo>
              <a:lnTo>
                <a:pt x="495204" y="16287"/>
              </a:lnTo>
              <a:lnTo>
                <a:pt x="463754" y="10336"/>
              </a:lnTo>
              <a:lnTo>
                <a:pt x="419591" y="4619"/>
              </a:lnTo>
              <a:lnTo>
                <a:pt x="372579" y="1085"/>
              </a:lnTo>
              <a:lnTo>
                <a:pt x="361222" y="590"/>
              </a:lnTo>
              <a:lnTo>
                <a:pt x="349746" y="228"/>
              </a:lnTo>
              <a:lnTo>
                <a:pt x="338159" y="0"/>
              </a:lnTo>
              <a:close/>
            </a:path>
            <a:path w="649604" h="216535">
              <a:moveTo>
                <a:pt x="379503" y="41040"/>
              </a:moveTo>
              <a:lnTo>
                <a:pt x="324599" y="41040"/>
              </a:lnTo>
              <a:lnTo>
                <a:pt x="332276" y="42251"/>
              </a:lnTo>
              <a:lnTo>
                <a:pt x="339626" y="45185"/>
              </a:lnTo>
              <a:lnTo>
                <a:pt x="383606" y="78967"/>
              </a:lnTo>
              <a:lnTo>
                <a:pt x="425615" y="117240"/>
              </a:lnTo>
              <a:lnTo>
                <a:pt x="442823" y="134245"/>
              </a:lnTo>
              <a:lnTo>
                <a:pt x="444220" y="135578"/>
              </a:lnTo>
              <a:lnTo>
                <a:pt x="445973" y="137483"/>
              </a:lnTo>
              <a:lnTo>
                <a:pt x="452746" y="146253"/>
              </a:lnTo>
              <a:lnTo>
                <a:pt x="457193" y="157119"/>
              </a:lnTo>
              <a:lnTo>
                <a:pt x="454043" y="167491"/>
              </a:lnTo>
              <a:lnTo>
                <a:pt x="453819" y="167491"/>
              </a:lnTo>
              <a:lnTo>
                <a:pt x="438162" y="174301"/>
              </a:lnTo>
              <a:lnTo>
                <a:pt x="411438" y="177305"/>
              </a:lnTo>
              <a:lnTo>
                <a:pt x="383495" y="179508"/>
              </a:lnTo>
              <a:lnTo>
                <a:pt x="354495" y="180862"/>
              </a:lnTo>
              <a:lnTo>
                <a:pt x="324599" y="181324"/>
              </a:lnTo>
              <a:lnTo>
                <a:pt x="563318" y="181324"/>
              </a:lnTo>
              <a:lnTo>
                <a:pt x="569950" y="178949"/>
              </a:lnTo>
              <a:lnTo>
                <a:pt x="603156" y="163685"/>
              </a:lnTo>
              <a:lnTo>
                <a:pt x="626873" y="147400"/>
              </a:lnTo>
              <a:lnTo>
                <a:pt x="537002" y="147400"/>
              </a:lnTo>
              <a:lnTo>
                <a:pt x="525229" y="144579"/>
              </a:lnTo>
              <a:lnTo>
                <a:pt x="514413" y="138728"/>
              </a:lnTo>
              <a:lnTo>
                <a:pt x="379503" y="41040"/>
              </a:lnTo>
              <a:close/>
            </a:path>
            <a:path w="649604" h="216535">
              <a:moveTo>
                <a:pt x="343709" y="19538"/>
              </a:moveTo>
              <a:lnTo>
                <a:pt x="305488" y="19538"/>
              </a:lnTo>
              <a:lnTo>
                <a:pt x="296723" y="23722"/>
              </a:lnTo>
              <a:lnTo>
                <a:pt x="287597" y="28997"/>
              </a:lnTo>
              <a:lnTo>
                <a:pt x="279662" y="34067"/>
              </a:lnTo>
              <a:lnTo>
                <a:pt x="274256" y="37738"/>
              </a:lnTo>
              <a:lnTo>
                <a:pt x="134785" y="138728"/>
              </a:lnTo>
              <a:lnTo>
                <a:pt x="123956" y="144579"/>
              </a:lnTo>
              <a:lnTo>
                <a:pt x="112180" y="147400"/>
              </a:lnTo>
              <a:lnTo>
                <a:pt x="195900" y="147400"/>
              </a:lnTo>
              <a:lnTo>
                <a:pt x="196205" y="146628"/>
              </a:lnTo>
              <a:lnTo>
                <a:pt x="202895" y="137839"/>
              </a:lnTo>
              <a:lnTo>
                <a:pt x="205181" y="135324"/>
              </a:lnTo>
              <a:lnTo>
                <a:pt x="207010" y="133623"/>
              </a:lnTo>
              <a:lnTo>
                <a:pt x="212432" y="128111"/>
              </a:lnTo>
              <a:lnTo>
                <a:pt x="251552" y="91239"/>
              </a:lnTo>
              <a:lnTo>
                <a:pt x="285356" y="62426"/>
              </a:lnTo>
              <a:lnTo>
                <a:pt x="297303" y="52952"/>
              </a:lnTo>
              <a:lnTo>
                <a:pt x="297929" y="52444"/>
              </a:lnTo>
              <a:lnTo>
                <a:pt x="324599" y="41040"/>
              </a:lnTo>
              <a:lnTo>
                <a:pt x="379503" y="41040"/>
              </a:lnTo>
              <a:lnTo>
                <a:pt x="375767" y="38334"/>
              </a:lnTo>
              <a:lnTo>
                <a:pt x="374916" y="37738"/>
              </a:lnTo>
              <a:lnTo>
                <a:pt x="369507" y="34067"/>
              </a:lnTo>
              <a:lnTo>
                <a:pt x="361578" y="28997"/>
              </a:lnTo>
              <a:lnTo>
                <a:pt x="352463" y="23722"/>
              </a:lnTo>
              <a:lnTo>
                <a:pt x="343709" y="19538"/>
              </a:lnTo>
              <a:close/>
            </a:path>
            <a:path w="649604" h="216535">
              <a:moveTo>
                <a:pt x="495204" y="16287"/>
              </a:moveTo>
              <a:lnTo>
                <a:pt x="348246" y="16287"/>
              </a:lnTo>
              <a:lnTo>
                <a:pt x="402849" y="19236"/>
              </a:lnTo>
              <a:lnTo>
                <a:pt x="453215" y="25120"/>
              </a:lnTo>
              <a:lnTo>
                <a:pt x="498228" y="33614"/>
              </a:lnTo>
              <a:lnTo>
                <a:pt x="536803" y="44392"/>
              </a:lnTo>
              <a:lnTo>
                <a:pt x="587498" y="69194"/>
              </a:lnTo>
              <a:lnTo>
                <a:pt x="605904" y="98672"/>
              </a:lnTo>
              <a:lnTo>
                <a:pt x="602873" y="110852"/>
              </a:lnTo>
              <a:lnTo>
                <a:pt x="560857" y="143567"/>
              </a:lnTo>
              <a:lnTo>
                <a:pt x="537002" y="147400"/>
              </a:lnTo>
              <a:lnTo>
                <a:pt x="626873" y="147400"/>
              </a:lnTo>
              <a:lnTo>
                <a:pt x="627998" y="146628"/>
              </a:lnTo>
              <a:lnTo>
                <a:pt x="628348" y="146253"/>
              </a:lnTo>
              <a:lnTo>
                <a:pt x="643747" y="127937"/>
              </a:lnTo>
              <a:lnTo>
                <a:pt x="649185" y="108108"/>
              </a:lnTo>
              <a:lnTo>
                <a:pt x="641644" y="84817"/>
              </a:lnTo>
              <a:lnTo>
                <a:pt x="620088" y="63271"/>
              </a:lnTo>
              <a:lnTo>
                <a:pt x="586119" y="44011"/>
              </a:lnTo>
              <a:lnTo>
                <a:pt x="541337" y="27578"/>
              </a:lnTo>
              <a:lnTo>
                <a:pt x="504519" y="18050"/>
              </a:lnTo>
              <a:lnTo>
                <a:pt x="495204" y="16287"/>
              </a:lnTo>
              <a:close/>
            </a:path>
            <a:path w="649604" h="216535">
              <a:moveTo>
                <a:pt x="333257" y="16287"/>
              </a:moveTo>
              <a:lnTo>
                <a:pt x="315933" y="16287"/>
              </a:lnTo>
              <a:lnTo>
                <a:pt x="314515" y="16503"/>
              </a:lnTo>
              <a:lnTo>
                <a:pt x="311569" y="17278"/>
              </a:lnTo>
              <a:lnTo>
                <a:pt x="307663" y="18751"/>
              </a:lnTo>
              <a:lnTo>
                <a:pt x="306492" y="19236"/>
              </a:lnTo>
              <a:lnTo>
                <a:pt x="305841" y="19538"/>
              </a:lnTo>
              <a:lnTo>
                <a:pt x="343344" y="19538"/>
              </a:lnTo>
              <a:lnTo>
                <a:pt x="341566" y="18751"/>
              </a:lnTo>
              <a:lnTo>
                <a:pt x="337616" y="17278"/>
              </a:lnTo>
              <a:lnTo>
                <a:pt x="334657" y="16503"/>
              </a:lnTo>
              <a:lnTo>
                <a:pt x="333257" y="16287"/>
              </a:lnTo>
              <a:close/>
            </a:path>
          </a:pathLst>
        </a:custGeom>
        <a:solidFill>
          <a:srgbClr val="000000"/>
        </a:solidFill>
      </xdr:spPr>
      <xdr:txBody>
        <a:bodyPr wrap="square" lIns="0" tIns="0" rIns="0" bIns="0" rtlCol="0"/>
        <a:lstStyle>
          <a:defPPr>
            <a:defRPr kern="0"/>
          </a:defPPr>
        </a:lstStyle>
        <a:p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2828967</xdr:colOff>
      <xdr:row>0</xdr:row>
      <xdr:rowOff>190152</xdr:rowOff>
    </xdr:from>
    <xdr:to>
      <xdr:col>10</xdr:col>
      <xdr:colOff>4175830</xdr:colOff>
      <xdr:row>3</xdr:row>
      <xdr:rowOff>138179</xdr:rowOff>
    </xdr:to>
    <xdr:pic>
      <xdr:nvPicPr>
        <xdr:cNvPr id="2" name="Imagen 1" descr="Ford Logo PNG">
          <a:extLst>
            <a:ext uri="{FF2B5EF4-FFF2-40B4-BE49-F238E27FC236}">
              <a16:creationId xmlns:a16="http://schemas.microsoft.com/office/drawing/2014/main" id="{7A0E17CF-10B3-4B1F-AC7F-D1A892F1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952" y="190152"/>
          <a:ext cx="1346863" cy="648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98051</xdr:colOff>
      <xdr:row>0</xdr:row>
      <xdr:rowOff>140074</xdr:rowOff>
    </xdr:from>
    <xdr:to>
      <xdr:col>1</xdr:col>
      <xdr:colOff>1141597</xdr:colOff>
      <xdr:row>3</xdr:row>
      <xdr:rowOff>126066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10C63D-BB99-405D-9839-692D9BC7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51" y="140074"/>
          <a:ext cx="3382774" cy="686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B480-6883-4AC0-96BC-2B1F64F3FFEB}">
  <dimension ref="A1:T110"/>
  <sheetViews>
    <sheetView workbookViewId="0">
      <selection activeCell="F8" sqref="F8"/>
    </sheetView>
  </sheetViews>
  <sheetFormatPr baseColWidth="10" defaultRowHeight="15"/>
  <cols>
    <col min="1" max="1" width="36" customWidth="1"/>
    <col min="2" max="2" width="13.5703125" customWidth="1"/>
    <col min="3" max="3" width="26.85546875" customWidth="1"/>
    <col min="4" max="20" width="11.42578125" style="6"/>
  </cols>
  <sheetData>
    <row r="1" spans="1:3" s="6" customFormat="1"/>
    <row r="2" spans="1:3" s="6" customFormat="1"/>
    <row r="3" spans="1:3" s="6" customFormat="1"/>
    <row r="4" spans="1:3" s="6" customFormat="1"/>
    <row r="5" spans="1:3" s="6" customFormat="1">
      <c r="A5" s="7" t="s">
        <v>41</v>
      </c>
      <c r="B5" s="7"/>
      <c r="C5" s="7"/>
    </row>
    <row r="6" spans="1:3" s="6" customFormat="1">
      <c r="A6" s="8"/>
      <c r="B6" s="8"/>
      <c r="C6" s="8"/>
    </row>
    <row r="7" spans="1:3" ht="23.25" customHeight="1">
      <c r="A7" s="9" t="s">
        <v>38</v>
      </c>
      <c r="B7" s="9" t="s">
        <v>39</v>
      </c>
      <c r="C7" s="9" t="s">
        <v>40</v>
      </c>
    </row>
    <row r="8" spans="1:3">
      <c r="A8" s="4" t="s">
        <v>0</v>
      </c>
      <c r="B8" s="5">
        <v>2023</v>
      </c>
      <c r="C8" s="10">
        <v>812900000</v>
      </c>
    </row>
    <row r="9" spans="1:3">
      <c r="A9" s="1" t="s">
        <v>1</v>
      </c>
      <c r="B9" s="2">
        <v>2023</v>
      </c>
      <c r="C9" s="10">
        <v>419900000</v>
      </c>
    </row>
    <row r="10" spans="1:3">
      <c r="A10" s="1" t="s">
        <v>2</v>
      </c>
      <c r="B10" s="2">
        <v>2024</v>
      </c>
      <c r="C10" s="10">
        <v>350900000</v>
      </c>
    </row>
    <row r="11" spans="1:3">
      <c r="A11" s="1" t="s">
        <v>3</v>
      </c>
      <c r="B11" s="2">
        <v>2024</v>
      </c>
      <c r="C11" s="10">
        <v>335900000</v>
      </c>
    </row>
    <row r="12" spans="1:3">
      <c r="A12" s="1" t="s">
        <v>1</v>
      </c>
      <c r="B12" s="2">
        <v>2024</v>
      </c>
      <c r="C12" s="10">
        <v>419900000</v>
      </c>
    </row>
    <row r="13" spans="1:3">
      <c r="A13" s="1" t="s">
        <v>4</v>
      </c>
      <c r="B13" s="2">
        <v>2024</v>
      </c>
      <c r="C13" s="10">
        <v>424900000</v>
      </c>
    </row>
    <row r="14" spans="1:3">
      <c r="A14" s="1" t="s">
        <v>5</v>
      </c>
      <c r="B14" s="2">
        <v>2024</v>
      </c>
      <c r="C14" s="10">
        <v>689900000</v>
      </c>
    </row>
    <row r="15" spans="1:3">
      <c r="A15" s="1" t="s">
        <v>6</v>
      </c>
      <c r="B15" s="2">
        <v>2024</v>
      </c>
      <c r="C15" s="10">
        <v>469900000</v>
      </c>
    </row>
    <row r="16" spans="1:3">
      <c r="A16" s="1" t="s">
        <v>7</v>
      </c>
      <c r="B16" s="2">
        <v>2024</v>
      </c>
      <c r="C16" s="10">
        <v>658900000</v>
      </c>
    </row>
    <row r="17" spans="1:3">
      <c r="A17" s="1" t="s">
        <v>8</v>
      </c>
      <c r="B17" s="2">
        <v>2024</v>
      </c>
      <c r="C17" s="10">
        <v>660900000</v>
      </c>
    </row>
    <row r="18" spans="1:3">
      <c r="A18" s="3" t="s">
        <v>9</v>
      </c>
      <c r="B18" s="2">
        <v>2025</v>
      </c>
      <c r="C18" s="10">
        <v>399900000</v>
      </c>
    </row>
    <row r="19" spans="1:3">
      <c r="A19" s="3" t="s">
        <v>10</v>
      </c>
      <c r="B19" s="2">
        <v>2025</v>
      </c>
      <c r="C19" s="10">
        <v>419900000</v>
      </c>
    </row>
    <row r="20" spans="1:3">
      <c r="A20" s="3" t="s">
        <v>11</v>
      </c>
      <c r="B20" s="2">
        <v>2025</v>
      </c>
      <c r="C20" s="10">
        <v>516900000</v>
      </c>
    </row>
    <row r="21" spans="1:3">
      <c r="A21" s="1" t="s">
        <v>12</v>
      </c>
      <c r="B21" s="2">
        <v>2026</v>
      </c>
      <c r="C21" s="10">
        <v>209900000</v>
      </c>
    </row>
    <row r="22" spans="1:3">
      <c r="A22" s="1" t="s">
        <v>13</v>
      </c>
      <c r="B22" s="2">
        <v>2026</v>
      </c>
      <c r="C22" s="10">
        <v>218900000</v>
      </c>
    </row>
    <row r="23" spans="1:3">
      <c r="A23" s="1" t="s">
        <v>14</v>
      </c>
      <c r="B23" s="2">
        <v>2026</v>
      </c>
      <c r="C23" s="10">
        <v>249900000</v>
      </c>
    </row>
    <row r="24" spans="1:3">
      <c r="A24" s="1" t="s">
        <v>15</v>
      </c>
      <c r="B24" s="2">
        <v>2026</v>
      </c>
      <c r="C24" s="10">
        <v>281900000</v>
      </c>
    </row>
    <row r="25" spans="1:3">
      <c r="A25" s="1" t="s">
        <v>16</v>
      </c>
      <c r="B25" s="2">
        <v>2026</v>
      </c>
      <c r="C25" s="10">
        <v>326900000</v>
      </c>
    </row>
    <row r="26" spans="1:3">
      <c r="A26" s="1" t="s">
        <v>17</v>
      </c>
      <c r="B26" s="2">
        <v>2026</v>
      </c>
      <c r="C26" s="10">
        <v>347900000</v>
      </c>
    </row>
    <row r="27" spans="1:3">
      <c r="A27" s="1" t="s">
        <v>18</v>
      </c>
      <c r="B27" s="2">
        <v>2026</v>
      </c>
      <c r="C27" s="10">
        <v>332900000</v>
      </c>
    </row>
    <row r="28" spans="1:3">
      <c r="A28" s="1" t="s">
        <v>19</v>
      </c>
      <c r="B28" s="2">
        <v>2026</v>
      </c>
      <c r="C28" s="10">
        <v>394900000</v>
      </c>
    </row>
    <row r="29" spans="1:3">
      <c r="A29" s="1" t="s">
        <v>20</v>
      </c>
      <c r="B29" s="2">
        <v>2026</v>
      </c>
      <c r="C29" s="10">
        <v>239900000</v>
      </c>
    </row>
    <row r="30" spans="1:3">
      <c r="A30" s="1" t="s">
        <v>21</v>
      </c>
      <c r="B30" s="2">
        <v>2026</v>
      </c>
      <c r="C30" s="10">
        <v>234900000</v>
      </c>
    </row>
    <row r="31" spans="1:3">
      <c r="A31" s="1" t="s">
        <v>22</v>
      </c>
      <c r="B31" s="2">
        <v>2026</v>
      </c>
      <c r="C31" s="10">
        <v>249900000</v>
      </c>
    </row>
    <row r="32" spans="1:3">
      <c r="A32" s="1" t="s">
        <v>23</v>
      </c>
      <c r="B32" s="2">
        <v>2026</v>
      </c>
      <c r="C32" s="10">
        <v>309900000</v>
      </c>
    </row>
    <row r="33" spans="1:3">
      <c r="A33" s="1" t="s">
        <v>24</v>
      </c>
      <c r="B33" s="2">
        <v>2026</v>
      </c>
      <c r="C33" s="10">
        <v>334900000</v>
      </c>
    </row>
    <row r="34" spans="1:3">
      <c r="A34" s="1" t="s">
        <v>9</v>
      </c>
      <c r="B34" s="2">
        <v>2026</v>
      </c>
      <c r="C34" s="10">
        <v>409900000</v>
      </c>
    </row>
    <row r="35" spans="1:3">
      <c r="A35" s="1" t="s">
        <v>10</v>
      </c>
      <c r="B35" s="2">
        <v>2026</v>
      </c>
      <c r="C35" s="10">
        <v>434900000</v>
      </c>
    </row>
    <row r="36" spans="1:3">
      <c r="A36" s="1" t="s">
        <v>0</v>
      </c>
      <c r="B36" s="2">
        <v>2026</v>
      </c>
      <c r="C36" s="10">
        <v>789900000</v>
      </c>
    </row>
    <row r="37" spans="1:3">
      <c r="A37" s="1" t="s">
        <v>25</v>
      </c>
      <c r="B37" s="2">
        <v>2026</v>
      </c>
      <c r="C37" s="10">
        <v>235900000</v>
      </c>
    </row>
    <row r="38" spans="1:3">
      <c r="A38" s="1" t="s">
        <v>26</v>
      </c>
      <c r="B38" s="2">
        <v>2026</v>
      </c>
      <c r="C38" s="10">
        <v>359900000</v>
      </c>
    </row>
    <row r="39" spans="1:3">
      <c r="A39" s="1" t="s">
        <v>27</v>
      </c>
      <c r="B39" s="2">
        <v>2026</v>
      </c>
      <c r="C39" s="10">
        <v>254900000</v>
      </c>
    </row>
    <row r="40" spans="1:3">
      <c r="A40" s="1" t="s">
        <v>28</v>
      </c>
      <c r="B40" s="2">
        <v>2026</v>
      </c>
      <c r="C40" s="10">
        <v>369900000</v>
      </c>
    </row>
    <row r="41" spans="1:3">
      <c r="A41" s="1" t="s">
        <v>29</v>
      </c>
      <c r="B41" s="2">
        <v>2026</v>
      </c>
      <c r="C41" s="10">
        <v>363900000</v>
      </c>
    </row>
    <row r="42" spans="1:3">
      <c r="A42" s="1" t="s">
        <v>30</v>
      </c>
      <c r="B42" s="2">
        <v>2026</v>
      </c>
      <c r="C42" s="10">
        <v>357900000</v>
      </c>
    </row>
    <row r="43" spans="1:3" ht="25.5">
      <c r="A43" s="1" t="s">
        <v>31</v>
      </c>
      <c r="B43" s="2">
        <v>2026</v>
      </c>
      <c r="C43" s="10">
        <v>402900000</v>
      </c>
    </row>
    <row r="44" spans="1:3">
      <c r="A44" s="1" t="s">
        <v>32</v>
      </c>
      <c r="B44" s="2">
        <v>2026</v>
      </c>
      <c r="C44" s="10">
        <v>269900000</v>
      </c>
    </row>
    <row r="45" spans="1:3">
      <c r="A45" s="1" t="s">
        <v>33</v>
      </c>
      <c r="B45" s="2">
        <v>2026</v>
      </c>
      <c r="C45" s="10">
        <v>279900000</v>
      </c>
    </row>
    <row r="46" spans="1:3">
      <c r="A46" s="1" t="s">
        <v>34</v>
      </c>
      <c r="B46" s="2">
        <v>2026</v>
      </c>
      <c r="C46" s="10">
        <v>379900000</v>
      </c>
    </row>
    <row r="47" spans="1:3">
      <c r="A47" s="1" t="s">
        <v>35</v>
      </c>
      <c r="B47" s="2">
        <v>2026</v>
      </c>
      <c r="C47" s="10">
        <v>399900000</v>
      </c>
    </row>
    <row r="48" spans="1:3">
      <c r="A48" s="1" t="s">
        <v>36</v>
      </c>
      <c r="B48" s="2">
        <v>2026</v>
      </c>
      <c r="C48" s="10">
        <v>489900000</v>
      </c>
    </row>
    <row r="49" spans="1:3">
      <c r="A49" s="1" t="s">
        <v>37</v>
      </c>
      <c r="B49" s="2">
        <v>2026</v>
      </c>
      <c r="C49" s="10">
        <v>549900000</v>
      </c>
    </row>
    <row r="50" spans="1:3" s="6" customFormat="1"/>
    <row r="51" spans="1:3" s="6" customFormat="1"/>
    <row r="52" spans="1:3" s="6" customFormat="1"/>
    <row r="53" spans="1:3" s="6" customFormat="1"/>
    <row r="54" spans="1:3" s="6" customFormat="1"/>
    <row r="55" spans="1:3" s="6" customFormat="1"/>
    <row r="56" spans="1:3" s="6" customFormat="1"/>
    <row r="57" spans="1:3" s="6" customFormat="1"/>
    <row r="58" spans="1:3" s="6" customFormat="1"/>
    <row r="59" spans="1:3" s="6" customFormat="1"/>
    <row r="60" spans="1:3" s="6" customFormat="1"/>
    <row r="61" spans="1:3" s="6" customFormat="1"/>
    <row r="62" spans="1:3" s="6" customFormat="1"/>
    <row r="63" spans="1:3" s="6" customFormat="1"/>
    <row r="64" spans="1:3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</sheetData>
  <mergeCells count="1">
    <mergeCell ref="A5:C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1D4B-1D56-4E27-87D1-EE838F2AB1E9}">
  <dimension ref="A1:K256"/>
  <sheetViews>
    <sheetView zoomScale="71" zoomScaleNormal="71" workbookViewId="0">
      <selection activeCell="E6" sqref="E6"/>
    </sheetView>
  </sheetViews>
  <sheetFormatPr baseColWidth="10" defaultRowHeight="15"/>
  <cols>
    <col min="1" max="1" width="29.7109375" customWidth="1"/>
    <col min="2" max="2" width="12.85546875" customWidth="1"/>
    <col min="4" max="4" width="32.5703125" customWidth="1"/>
    <col min="5" max="5" width="53.42578125" customWidth="1"/>
    <col min="6" max="11" width="11.42578125" style="6"/>
  </cols>
  <sheetData>
    <row r="1" spans="1:11" s="291" customFormat="1">
      <c r="A1" s="290"/>
      <c r="B1" s="290"/>
      <c r="C1" s="290"/>
      <c r="D1" s="290"/>
      <c r="E1" s="290"/>
      <c r="F1" s="290"/>
    </row>
    <row r="2" spans="1:11" s="291" customFormat="1">
      <c r="A2" s="292"/>
      <c r="B2" s="293"/>
      <c r="C2" s="293"/>
      <c r="D2" s="293"/>
      <c r="E2" s="293"/>
      <c r="F2" s="293"/>
    </row>
    <row r="3" spans="1:11" s="291" customFormat="1">
      <c r="A3" s="292"/>
      <c r="B3" s="293"/>
      <c r="C3" s="293"/>
      <c r="D3" s="293"/>
      <c r="E3" s="293"/>
    </row>
    <row r="4" spans="1:11" s="291" customFormat="1" ht="15" customHeight="1">
      <c r="A4" s="7" t="s">
        <v>41</v>
      </c>
      <c r="B4" s="7"/>
      <c r="C4" s="7"/>
      <c r="D4" s="7"/>
      <c r="E4" s="7"/>
    </row>
    <row r="5" spans="1:11" s="291" customFormat="1" ht="15.75" customHeight="1">
      <c r="A5" s="7"/>
      <c r="B5" s="7"/>
      <c r="C5" s="7"/>
      <c r="D5" s="7"/>
      <c r="E5" s="7"/>
      <c r="F5" s="293"/>
    </row>
    <row r="6" spans="1:11" s="289" customFormat="1" ht="40.5" customHeight="1">
      <c r="A6" s="309" t="s">
        <v>39</v>
      </c>
      <c r="B6" s="310" t="s">
        <v>321</v>
      </c>
      <c r="C6" s="310" t="s">
        <v>44</v>
      </c>
      <c r="D6" s="309" t="s">
        <v>322</v>
      </c>
      <c r="E6" s="309" t="s">
        <v>323</v>
      </c>
      <c r="F6" s="294"/>
      <c r="G6" s="291"/>
      <c r="H6" s="291"/>
      <c r="I6" s="291"/>
      <c r="J6" s="291"/>
      <c r="K6" s="291"/>
    </row>
    <row r="7" spans="1:11" s="289" customFormat="1" ht="26.25" customHeight="1">
      <c r="A7" s="311" t="s">
        <v>324</v>
      </c>
      <c r="B7" s="311" t="s">
        <v>325</v>
      </c>
      <c r="C7" s="312">
        <v>2026</v>
      </c>
      <c r="D7" s="313">
        <v>57990000</v>
      </c>
      <c r="E7" s="311" t="s">
        <v>372</v>
      </c>
      <c r="F7" s="295"/>
      <c r="G7" s="291"/>
      <c r="H7" s="291"/>
      <c r="I7" s="291"/>
      <c r="J7" s="291"/>
      <c r="K7" s="291"/>
    </row>
    <row r="8" spans="1:11" s="289" customFormat="1">
      <c r="A8" s="311" t="s">
        <v>324</v>
      </c>
      <c r="B8" s="311" t="s">
        <v>326</v>
      </c>
      <c r="C8" s="312">
        <v>2026</v>
      </c>
      <c r="D8" s="313">
        <v>64990000</v>
      </c>
      <c r="E8" s="311" t="s">
        <v>372</v>
      </c>
      <c r="F8" s="295"/>
      <c r="G8" s="291"/>
      <c r="H8" s="291"/>
      <c r="I8" s="291"/>
      <c r="J8" s="291"/>
      <c r="K8" s="291"/>
    </row>
    <row r="9" spans="1:11" s="289" customFormat="1">
      <c r="A9" s="311" t="s">
        <v>324</v>
      </c>
      <c r="B9" s="311" t="s">
        <v>326</v>
      </c>
      <c r="C9" s="312">
        <v>2026</v>
      </c>
      <c r="D9" s="313">
        <v>69990000</v>
      </c>
      <c r="E9" s="311" t="s">
        <v>372</v>
      </c>
      <c r="F9" s="295"/>
      <c r="G9" s="291"/>
      <c r="H9" s="291"/>
      <c r="I9" s="291"/>
      <c r="J9" s="291"/>
      <c r="K9" s="291"/>
    </row>
    <row r="10" spans="1:11" s="289" customFormat="1">
      <c r="A10" s="311" t="s">
        <v>324</v>
      </c>
      <c r="B10" s="311" t="s">
        <v>327</v>
      </c>
      <c r="C10" s="312">
        <v>2026</v>
      </c>
      <c r="D10" s="313">
        <v>77990000</v>
      </c>
      <c r="E10" s="311" t="s">
        <v>372</v>
      </c>
      <c r="F10" s="294"/>
      <c r="G10" s="291"/>
      <c r="H10" s="291"/>
      <c r="I10" s="291"/>
      <c r="J10" s="291"/>
      <c r="K10" s="291"/>
    </row>
    <row r="11" spans="1:11" s="289" customFormat="1" ht="12.95" customHeight="1">
      <c r="A11" s="311" t="s">
        <v>328</v>
      </c>
      <c r="B11" s="311" t="s">
        <v>329</v>
      </c>
      <c r="C11" s="312">
        <v>2026</v>
      </c>
      <c r="D11" s="313">
        <v>80990000</v>
      </c>
      <c r="E11" s="314"/>
      <c r="F11" s="295"/>
      <c r="G11" s="291"/>
      <c r="H11" s="291"/>
      <c r="I11" s="291"/>
      <c r="J11" s="291"/>
      <c r="K11" s="291"/>
    </row>
    <row r="12" spans="1:11" s="289" customFormat="1" ht="14.1" customHeight="1">
      <c r="A12" s="311" t="s">
        <v>328</v>
      </c>
      <c r="B12" s="311" t="s">
        <v>325</v>
      </c>
      <c r="C12" s="312">
        <v>2026</v>
      </c>
      <c r="D12" s="313">
        <v>87990000</v>
      </c>
      <c r="E12" s="314"/>
      <c r="F12" s="295"/>
      <c r="G12" s="291"/>
      <c r="H12" s="291"/>
      <c r="I12" s="291"/>
      <c r="J12" s="291"/>
      <c r="K12" s="291"/>
    </row>
    <row r="13" spans="1:11" s="289" customFormat="1" ht="20.100000000000001" customHeight="1">
      <c r="A13" s="311" t="s">
        <v>328</v>
      </c>
      <c r="B13" s="311" t="s">
        <v>326</v>
      </c>
      <c r="C13" s="312">
        <v>2026</v>
      </c>
      <c r="D13" s="313">
        <v>93990000</v>
      </c>
      <c r="E13" s="314"/>
      <c r="F13" s="295"/>
      <c r="G13" s="291"/>
      <c r="H13" s="291"/>
      <c r="I13" s="291"/>
      <c r="J13" s="291"/>
      <c r="K13" s="291"/>
    </row>
    <row r="14" spans="1:11" s="289" customFormat="1" ht="20.100000000000001" customHeight="1">
      <c r="A14" s="311" t="s">
        <v>328</v>
      </c>
      <c r="B14" s="311" t="s">
        <v>327</v>
      </c>
      <c r="C14" s="312">
        <v>2026</v>
      </c>
      <c r="D14" s="313">
        <v>105990000</v>
      </c>
      <c r="E14" s="314"/>
      <c r="F14" s="295"/>
      <c r="G14" s="291"/>
      <c r="H14" s="291"/>
      <c r="I14" s="291"/>
      <c r="J14" s="291"/>
      <c r="K14" s="291"/>
    </row>
    <row r="15" spans="1:11" s="289" customFormat="1" ht="26.1" customHeight="1">
      <c r="A15" s="311" t="s">
        <v>328</v>
      </c>
      <c r="B15" s="311" t="s">
        <v>327</v>
      </c>
      <c r="C15" s="312">
        <v>2026</v>
      </c>
      <c r="D15" s="313">
        <v>105990000</v>
      </c>
      <c r="E15" s="314"/>
      <c r="F15" s="294"/>
      <c r="G15" s="291"/>
      <c r="H15" s="291"/>
      <c r="I15" s="291"/>
      <c r="J15" s="291"/>
      <c r="K15" s="291"/>
    </row>
    <row r="16" spans="1:11" s="289" customFormat="1" ht="16.5" customHeight="1">
      <c r="A16" s="311" t="s">
        <v>330</v>
      </c>
      <c r="B16" s="311" t="s">
        <v>325</v>
      </c>
      <c r="C16" s="312">
        <v>2026</v>
      </c>
      <c r="D16" s="313">
        <v>81990000</v>
      </c>
      <c r="E16" s="315"/>
      <c r="F16" s="295"/>
      <c r="G16" s="291"/>
      <c r="H16" s="291"/>
      <c r="I16" s="291"/>
      <c r="J16" s="291"/>
      <c r="K16" s="291"/>
    </row>
    <row r="17" spans="1:11" s="289" customFormat="1" ht="18.95" customHeight="1">
      <c r="A17" s="311" t="s">
        <v>330</v>
      </c>
      <c r="B17" s="311" t="s">
        <v>325</v>
      </c>
      <c r="C17" s="312">
        <v>2026</v>
      </c>
      <c r="D17" s="313">
        <v>88990000</v>
      </c>
      <c r="E17" s="315"/>
      <c r="F17" s="295"/>
      <c r="G17" s="291"/>
      <c r="H17" s="291"/>
      <c r="I17" s="291"/>
      <c r="J17" s="291"/>
      <c r="K17" s="291"/>
    </row>
    <row r="18" spans="1:11" s="289" customFormat="1" ht="21.95" customHeight="1">
      <c r="A18" s="311" t="s">
        <v>330</v>
      </c>
      <c r="B18" s="311" t="s">
        <v>326</v>
      </c>
      <c r="C18" s="312">
        <v>2026</v>
      </c>
      <c r="D18" s="313">
        <v>95990000</v>
      </c>
      <c r="E18" s="314"/>
      <c r="F18" s="295"/>
      <c r="G18" s="291"/>
      <c r="H18" s="291"/>
      <c r="I18" s="291"/>
      <c r="J18" s="291"/>
      <c r="K18" s="291"/>
    </row>
    <row r="19" spans="1:11" s="289" customFormat="1" ht="20.100000000000001" customHeight="1">
      <c r="A19" s="311" t="s">
        <v>330</v>
      </c>
      <c r="B19" s="311" t="s">
        <v>327</v>
      </c>
      <c r="C19" s="312">
        <v>2026</v>
      </c>
      <c r="D19" s="313">
        <v>106990000</v>
      </c>
      <c r="E19" s="314"/>
      <c r="F19" s="295"/>
      <c r="G19" s="291"/>
      <c r="H19" s="291"/>
      <c r="I19" s="291"/>
      <c r="J19" s="291"/>
      <c r="K19" s="291"/>
    </row>
    <row r="20" spans="1:11" s="289" customFormat="1" ht="14.1" customHeight="1">
      <c r="A20" s="311" t="s">
        <v>331</v>
      </c>
      <c r="B20" s="311" t="s">
        <v>332</v>
      </c>
      <c r="C20" s="312">
        <v>2026</v>
      </c>
      <c r="D20" s="313">
        <v>70990000</v>
      </c>
      <c r="E20" s="311" t="s">
        <v>333</v>
      </c>
      <c r="F20" s="295"/>
      <c r="G20" s="291"/>
      <c r="H20" s="291"/>
      <c r="I20" s="291"/>
      <c r="J20" s="291"/>
      <c r="K20" s="291"/>
    </row>
    <row r="21" spans="1:11" s="289" customFormat="1" ht="14.1" customHeight="1">
      <c r="A21" s="311" t="s">
        <v>331</v>
      </c>
      <c r="B21" s="311" t="s">
        <v>332</v>
      </c>
      <c r="C21" s="312">
        <v>2026</v>
      </c>
      <c r="D21" s="313">
        <v>72400000</v>
      </c>
      <c r="E21" s="314"/>
      <c r="F21" s="295"/>
      <c r="G21" s="291"/>
      <c r="H21" s="291"/>
      <c r="I21" s="291"/>
      <c r="J21" s="291"/>
      <c r="K21" s="291"/>
    </row>
    <row r="22" spans="1:11" s="289" customFormat="1" ht="15" customHeight="1">
      <c r="A22" s="311" t="s">
        <v>331</v>
      </c>
      <c r="B22" s="311" t="s">
        <v>332</v>
      </c>
      <c r="C22" s="312">
        <v>2026</v>
      </c>
      <c r="D22" s="313">
        <v>78990000</v>
      </c>
      <c r="E22" s="311" t="s">
        <v>333</v>
      </c>
      <c r="F22" s="295"/>
      <c r="G22" s="291"/>
      <c r="H22" s="291"/>
      <c r="I22" s="291"/>
      <c r="J22" s="291"/>
      <c r="K22" s="291"/>
    </row>
    <row r="23" spans="1:11" s="289" customFormat="1" ht="14.1" customHeight="1">
      <c r="A23" s="311" t="s">
        <v>331</v>
      </c>
      <c r="B23" s="311" t="s">
        <v>332</v>
      </c>
      <c r="C23" s="312">
        <v>2026</v>
      </c>
      <c r="D23" s="316"/>
      <c r="E23" s="314"/>
      <c r="F23" s="295"/>
      <c r="G23" s="291"/>
      <c r="H23" s="291"/>
      <c r="I23" s="291"/>
      <c r="J23" s="291"/>
      <c r="K23" s="291"/>
    </row>
    <row r="24" spans="1:11" s="289" customFormat="1" ht="14.1" customHeight="1">
      <c r="A24" s="311" t="s">
        <v>331</v>
      </c>
      <c r="B24" s="311" t="s">
        <v>332</v>
      </c>
      <c r="C24" s="312">
        <v>2026</v>
      </c>
      <c r="D24" s="316"/>
      <c r="E24" s="314"/>
      <c r="F24" s="295"/>
      <c r="G24" s="291"/>
      <c r="H24" s="291"/>
      <c r="I24" s="291"/>
      <c r="J24" s="291"/>
      <c r="K24" s="291"/>
    </row>
    <row r="25" spans="1:11" s="289" customFormat="1" ht="9.9499999999999993" customHeight="1">
      <c r="A25" s="311" t="s">
        <v>334</v>
      </c>
      <c r="B25" s="311" t="s">
        <v>335</v>
      </c>
      <c r="C25" s="312">
        <v>2026</v>
      </c>
      <c r="D25" s="313">
        <v>88990000</v>
      </c>
      <c r="E25" s="314"/>
      <c r="F25" s="293"/>
      <c r="G25" s="291"/>
      <c r="H25" s="291"/>
      <c r="I25" s="291"/>
      <c r="J25" s="291"/>
      <c r="K25" s="291"/>
    </row>
    <row r="26" spans="1:11" s="289" customFormat="1" ht="15" customHeight="1">
      <c r="A26" s="311" t="s">
        <v>334</v>
      </c>
      <c r="B26" s="311" t="s">
        <v>336</v>
      </c>
      <c r="C26" s="312">
        <v>2026</v>
      </c>
      <c r="D26" s="313">
        <v>93990000</v>
      </c>
      <c r="E26" s="314"/>
      <c r="F26" s="295"/>
      <c r="G26" s="291"/>
      <c r="H26" s="291"/>
      <c r="I26" s="291"/>
      <c r="J26" s="291"/>
      <c r="K26" s="291"/>
    </row>
    <row r="27" spans="1:11" s="289" customFormat="1" ht="14.1" customHeight="1">
      <c r="A27" s="311" t="s">
        <v>337</v>
      </c>
      <c r="B27" s="311" t="s">
        <v>338</v>
      </c>
      <c r="C27" s="312">
        <v>2026</v>
      </c>
      <c r="D27" s="317">
        <v>90990000</v>
      </c>
      <c r="E27" s="314"/>
      <c r="F27" s="295"/>
      <c r="G27" s="291"/>
      <c r="H27" s="291"/>
      <c r="I27" s="291"/>
      <c r="J27" s="291"/>
      <c r="K27" s="291"/>
    </row>
    <row r="28" spans="1:11" s="289" customFormat="1" ht="14.1" customHeight="1">
      <c r="A28" s="311" t="s">
        <v>337</v>
      </c>
      <c r="B28" s="311" t="s">
        <v>339</v>
      </c>
      <c r="C28" s="312">
        <v>2026</v>
      </c>
      <c r="D28" s="313">
        <v>91990000</v>
      </c>
      <c r="E28" s="314"/>
      <c r="F28" s="295"/>
      <c r="G28" s="291"/>
      <c r="H28" s="291"/>
      <c r="I28" s="291"/>
      <c r="J28" s="291"/>
      <c r="K28" s="291"/>
    </row>
    <row r="29" spans="1:11" s="289" customFormat="1" ht="14.1" customHeight="1">
      <c r="A29" s="311" t="s">
        <v>337</v>
      </c>
      <c r="B29" s="311" t="s">
        <v>340</v>
      </c>
      <c r="C29" s="312">
        <v>2026</v>
      </c>
      <c r="D29" s="317">
        <v>99990000</v>
      </c>
      <c r="E29" s="314"/>
      <c r="F29" s="295"/>
      <c r="G29" s="291"/>
      <c r="H29" s="291"/>
      <c r="I29" s="291"/>
      <c r="J29" s="291"/>
      <c r="K29" s="291"/>
    </row>
    <row r="30" spans="1:11" s="289" customFormat="1" ht="14.1" customHeight="1">
      <c r="A30" s="311" t="s">
        <v>337</v>
      </c>
      <c r="B30" s="311" t="s">
        <v>341</v>
      </c>
      <c r="C30" s="312">
        <v>2026</v>
      </c>
      <c r="D30" s="313">
        <v>100990000</v>
      </c>
      <c r="E30" s="314"/>
      <c r="F30" s="295"/>
      <c r="G30" s="291"/>
      <c r="H30" s="291"/>
      <c r="I30" s="291"/>
      <c r="J30" s="291"/>
      <c r="K30" s="291"/>
    </row>
    <row r="31" spans="1:11" s="289" customFormat="1" ht="15" customHeight="1">
      <c r="A31" s="311" t="s">
        <v>337</v>
      </c>
      <c r="B31" s="311" t="s">
        <v>342</v>
      </c>
      <c r="C31" s="312">
        <v>2026</v>
      </c>
      <c r="D31" s="317">
        <v>113990000</v>
      </c>
      <c r="E31" s="314"/>
      <c r="F31" s="295"/>
      <c r="G31" s="291"/>
      <c r="H31" s="291"/>
      <c r="I31" s="291"/>
      <c r="J31" s="291"/>
      <c r="K31" s="291"/>
    </row>
    <row r="32" spans="1:11" s="289" customFormat="1" ht="14.1" customHeight="1">
      <c r="A32" s="311" t="s">
        <v>337</v>
      </c>
      <c r="B32" s="311" t="s">
        <v>342</v>
      </c>
      <c r="C32" s="312">
        <v>2026</v>
      </c>
      <c r="D32" s="313">
        <v>114990000</v>
      </c>
      <c r="E32" s="314"/>
      <c r="F32" s="295"/>
      <c r="G32" s="291"/>
      <c r="H32" s="291"/>
      <c r="I32" s="291"/>
      <c r="J32" s="291"/>
      <c r="K32" s="291"/>
    </row>
    <row r="33" spans="1:11" s="289" customFormat="1">
      <c r="A33" s="311" t="s">
        <v>343</v>
      </c>
      <c r="B33" s="311" t="s">
        <v>344</v>
      </c>
      <c r="C33" s="312">
        <v>2026</v>
      </c>
      <c r="D33" s="313">
        <v>117990000</v>
      </c>
      <c r="E33" s="314"/>
      <c r="F33" s="293"/>
      <c r="G33" s="291"/>
      <c r="H33" s="291"/>
      <c r="I33" s="291"/>
      <c r="J33" s="291"/>
      <c r="K33" s="291"/>
    </row>
    <row r="34" spans="1:11" s="289" customFormat="1">
      <c r="A34" s="311" t="s">
        <v>343</v>
      </c>
      <c r="B34" s="311" t="s">
        <v>345</v>
      </c>
      <c r="C34" s="312">
        <v>2026</v>
      </c>
      <c r="D34" s="313">
        <v>124990000</v>
      </c>
      <c r="E34" s="314"/>
      <c r="F34" s="293"/>
      <c r="G34" s="291"/>
      <c r="H34" s="291"/>
      <c r="I34" s="291"/>
      <c r="J34" s="291"/>
      <c r="K34" s="291"/>
    </row>
    <row r="35" spans="1:11" s="289" customFormat="1">
      <c r="A35" s="311" t="s">
        <v>343</v>
      </c>
      <c r="B35" s="311" t="s">
        <v>345</v>
      </c>
      <c r="C35" s="312">
        <v>2026</v>
      </c>
      <c r="D35" s="313">
        <v>129990000</v>
      </c>
      <c r="E35" s="314"/>
      <c r="F35" s="293"/>
      <c r="G35" s="291"/>
      <c r="H35" s="291"/>
      <c r="I35" s="291"/>
      <c r="J35" s="291"/>
      <c r="K35" s="291"/>
    </row>
    <row r="36" spans="1:11" s="289" customFormat="1">
      <c r="A36" s="311" t="s">
        <v>343</v>
      </c>
      <c r="B36" s="311" t="s">
        <v>346</v>
      </c>
      <c r="C36" s="312">
        <v>2026</v>
      </c>
      <c r="D36" s="313">
        <v>136990000</v>
      </c>
      <c r="E36" s="314"/>
      <c r="F36" s="293"/>
      <c r="G36" s="291"/>
      <c r="H36" s="291"/>
      <c r="I36" s="291"/>
      <c r="J36" s="291"/>
      <c r="K36" s="291"/>
    </row>
    <row r="37" spans="1:11" s="289" customFormat="1" ht="17.100000000000001" customHeight="1">
      <c r="A37" s="311" t="s">
        <v>347</v>
      </c>
      <c r="B37" s="311" t="s">
        <v>327</v>
      </c>
      <c r="C37" s="318">
        <v>2025</v>
      </c>
      <c r="D37" s="313">
        <v>134990000</v>
      </c>
      <c r="E37" s="311" t="s">
        <v>348</v>
      </c>
      <c r="F37" s="295"/>
      <c r="G37" s="291"/>
      <c r="H37" s="291"/>
      <c r="I37" s="291"/>
      <c r="J37" s="291"/>
      <c r="K37" s="291"/>
    </row>
    <row r="38" spans="1:11" s="289" customFormat="1" ht="24.95" customHeight="1">
      <c r="A38" s="311" t="s">
        <v>347</v>
      </c>
      <c r="B38" s="311" t="s">
        <v>327</v>
      </c>
      <c r="C38" s="318">
        <v>2026</v>
      </c>
      <c r="D38" s="313">
        <v>136990000</v>
      </c>
      <c r="E38" s="311" t="s">
        <v>348</v>
      </c>
      <c r="F38" s="294"/>
      <c r="G38" s="291"/>
      <c r="H38" s="291"/>
      <c r="I38" s="291"/>
      <c r="J38" s="291"/>
      <c r="K38" s="291"/>
    </row>
    <row r="39" spans="1:11" s="289" customFormat="1" ht="17.100000000000001" customHeight="1">
      <c r="A39" s="311" t="s">
        <v>349</v>
      </c>
      <c r="B39" s="311" t="s">
        <v>329</v>
      </c>
      <c r="C39" s="318">
        <v>2026</v>
      </c>
      <c r="D39" s="313">
        <v>131990000</v>
      </c>
      <c r="E39" s="314"/>
      <c r="F39" s="295"/>
      <c r="G39" s="291"/>
      <c r="H39" s="291"/>
      <c r="I39" s="291"/>
      <c r="J39" s="291"/>
      <c r="K39" s="291"/>
    </row>
    <row r="40" spans="1:11" s="289" customFormat="1" ht="18" customHeight="1">
      <c r="A40" s="311" t="s">
        <v>349</v>
      </c>
      <c r="B40" s="311" t="s">
        <v>325</v>
      </c>
      <c r="C40" s="318">
        <v>2026</v>
      </c>
      <c r="D40" s="313">
        <v>149990000</v>
      </c>
      <c r="E40" s="314"/>
      <c r="F40" s="295"/>
      <c r="G40" s="291"/>
      <c r="H40" s="291"/>
      <c r="I40" s="291"/>
      <c r="J40" s="291"/>
      <c r="K40" s="291"/>
    </row>
    <row r="41" spans="1:11" s="289" customFormat="1" ht="17.100000000000001" customHeight="1">
      <c r="A41" s="311" t="s">
        <v>349</v>
      </c>
      <c r="B41" s="311" t="s">
        <v>326</v>
      </c>
      <c r="C41" s="318">
        <v>2026</v>
      </c>
      <c r="D41" s="313">
        <v>159990000</v>
      </c>
      <c r="E41" s="311" t="s">
        <v>348</v>
      </c>
      <c r="F41" s="295"/>
      <c r="G41" s="291"/>
      <c r="H41" s="291"/>
      <c r="I41" s="291"/>
      <c r="J41" s="291"/>
      <c r="K41" s="291"/>
    </row>
    <row r="42" spans="1:11" s="289" customFormat="1">
      <c r="A42" s="319" t="s">
        <v>350</v>
      </c>
      <c r="B42" s="311" t="s">
        <v>329</v>
      </c>
      <c r="C42" s="320">
        <v>2026</v>
      </c>
      <c r="D42" s="317">
        <v>129990000</v>
      </c>
      <c r="E42" s="311" t="s">
        <v>372</v>
      </c>
      <c r="F42" s="295"/>
      <c r="G42" s="291"/>
      <c r="H42" s="291"/>
      <c r="I42" s="291"/>
      <c r="J42" s="291"/>
      <c r="K42" s="291"/>
    </row>
    <row r="43" spans="1:11" s="289" customFormat="1">
      <c r="A43" s="319" t="s">
        <v>350</v>
      </c>
      <c r="B43" s="311" t="s">
        <v>325</v>
      </c>
      <c r="C43" s="320">
        <v>2026</v>
      </c>
      <c r="D43" s="317">
        <v>149990000</v>
      </c>
      <c r="E43" s="311" t="s">
        <v>372</v>
      </c>
      <c r="F43" s="291"/>
      <c r="G43" s="291"/>
      <c r="H43" s="291"/>
      <c r="I43" s="291"/>
      <c r="J43" s="291"/>
      <c r="K43" s="291"/>
    </row>
    <row r="44" spans="1:11" s="289" customFormat="1">
      <c r="A44" s="319" t="s">
        <v>350</v>
      </c>
      <c r="B44" s="311" t="s">
        <v>326</v>
      </c>
      <c r="C44" s="320">
        <v>2026</v>
      </c>
      <c r="D44" s="317">
        <v>176990000</v>
      </c>
      <c r="E44" s="311" t="s">
        <v>372</v>
      </c>
      <c r="F44" s="291"/>
      <c r="G44" s="291"/>
      <c r="H44" s="291"/>
      <c r="I44" s="291"/>
      <c r="J44" s="291"/>
      <c r="K44" s="291"/>
    </row>
    <row r="45" spans="1:11" s="289" customFormat="1" ht="18" customHeight="1">
      <c r="A45" s="311" t="s">
        <v>351</v>
      </c>
      <c r="B45" s="311" t="s">
        <v>326</v>
      </c>
      <c r="C45" s="318">
        <v>2025</v>
      </c>
      <c r="D45" s="313">
        <v>212990000</v>
      </c>
      <c r="E45" s="311" t="s">
        <v>352</v>
      </c>
      <c r="F45" s="291"/>
      <c r="G45" s="291"/>
      <c r="H45" s="291"/>
      <c r="I45" s="291"/>
      <c r="J45" s="291"/>
      <c r="K45" s="291"/>
    </row>
    <row r="46" spans="1:11" s="289" customFormat="1" ht="18" customHeight="1">
      <c r="A46" s="311" t="s">
        <v>351</v>
      </c>
      <c r="B46" s="311" t="s">
        <v>326</v>
      </c>
      <c r="C46" s="318">
        <v>2025</v>
      </c>
      <c r="D46" s="313">
        <v>222990000</v>
      </c>
      <c r="E46" s="311" t="s">
        <v>352</v>
      </c>
      <c r="F46" s="291"/>
      <c r="G46" s="291"/>
      <c r="H46" s="291"/>
      <c r="I46" s="291"/>
      <c r="J46" s="291"/>
      <c r="K46" s="291"/>
    </row>
    <row r="47" spans="1:11" s="289" customFormat="1" ht="18" customHeight="1">
      <c r="A47" s="311" t="s">
        <v>351</v>
      </c>
      <c r="B47" s="311" t="s">
        <v>326</v>
      </c>
      <c r="C47" s="318">
        <v>2026</v>
      </c>
      <c r="D47" s="313">
        <v>219990000</v>
      </c>
      <c r="E47" s="314"/>
      <c r="F47" s="291"/>
      <c r="G47" s="291"/>
      <c r="H47" s="291"/>
      <c r="I47" s="291"/>
      <c r="J47" s="291"/>
      <c r="K47" s="291"/>
    </row>
    <row r="48" spans="1:11" s="289" customFormat="1" ht="18" customHeight="1">
      <c r="A48" s="311" t="s">
        <v>351</v>
      </c>
      <c r="B48" s="311" t="s">
        <v>326</v>
      </c>
      <c r="C48" s="318">
        <v>2026</v>
      </c>
      <c r="D48" s="313">
        <v>229990000</v>
      </c>
      <c r="E48" s="314"/>
      <c r="F48" s="291"/>
      <c r="G48" s="291"/>
      <c r="H48" s="291"/>
      <c r="I48" s="291"/>
      <c r="J48" s="291"/>
      <c r="K48" s="291"/>
    </row>
    <row r="49" spans="1:11" s="289" customFormat="1" ht="23.1" customHeight="1">
      <c r="A49" s="315" t="s">
        <v>373</v>
      </c>
      <c r="B49" s="311" t="s">
        <v>326</v>
      </c>
      <c r="C49" s="318">
        <v>2025</v>
      </c>
      <c r="D49" s="313">
        <v>277990000</v>
      </c>
      <c r="E49" s="314"/>
      <c r="F49" s="291"/>
      <c r="G49" s="291"/>
      <c r="H49" s="291"/>
      <c r="I49" s="291"/>
      <c r="J49" s="291"/>
      <c r="K49" s="291"/>
    </row>
    <row r="50" spans="1:11" s="289" customFormat="1" ht="30">
      <c r="A50" s="315"/>
      <c r="B50" s="311" t="s">
        <v>353</v>
      </c>
      <c r="C50" s="318">
        <v>2025</v>
      </c>
      <c r="D50" s="313">
        <v>164990000</v>
      </c>
      <c r="E50" s="311" t="s">
        <v>354</v>
      </c>
      <c r="F50" s="291"/>
      <c r="G50" s="291"/>
      <c r="H50" s="291"/>
      <c r="I50" s="291"/>
      <c r="J50" s="291"/>
      <c r="K50" s="291"/>
    </row>
    <row r="51" spans="1:11" s="289" customFormat="1" ht="45">
      <c r="A51" s="311" t="s">
        <v>355</v>
      </c>
      <c r="B51" s="311" t="s">
        <v>356</v>
      </c>
      <c r="C51" s="318">
        <v>2025</v>
      </c>
      <c r="D51" s="313">
        <v>184990000</v>
      </c>
      <c r="E51" s="311" t="s">
        <v>357</v>
      </c>
      <c r="F51" s="291"/>
      <c r="G51" s="291"/>
      <c r="H51" s="291"/>
      <c r="I51" s="291"/>
      <c r="J51" s="291"/>
      <c r="K51" s="291"/>
    </row>
    <row r="52" spans="1:11" s="289" customFormat="1" ht="30">
      <c r="A52" s="311" t="s">
        <v>358</v>
      </c>
      <c r="B52" s="311" t="s">
        <v>353</v>
      </c>
      <c r="C52" s="318">
        <v>2025</v>
      </c>
      <c r="D52" s="313">
        <v>179990000</v>
      </c>
      <c r="E52" s="311" t="s">
        <v>354</v>
      </c>
      <c r="F52" s="291"/>
      <c r="G52" s="291"/>
      <c r="H52" s="291"/>
      <c r="I52" s="291"/>
      <c r="J52" s="291"/>
      <c r="K52" s="291"/>
    </row>
    <row r="53" spans="1:11" s="289" customFormat="1" ht="45">
      <c r="A53" s="311" t="s">
        <v>358</v>
      </c>
      <c r="B53" s="311" t="s">
        <v>359</v>
      </c>
      <c r="C53" s="318">
        <v>2025</v>
      </c>
      <c r="D53" s="313">
        <v>189990000</v>
      </c>
      <c r="E53" s="311" t="s">
        <v>360</v>
      </c>
      <c r="F53" s="291"/>
      <c r="G53" s="291"/>
      <c r="H53" s="291"/>
      <c r="I53" s="291"/>
      <c r="J53" s="291"/>
      <c r="K53" s="291"/>
    </row>
    <row r="54" spans="1:11" s="289" customFormat="1" ht="30">
      <c r="A54" s="311" t="s">
        <v>358</v>
      </c>
      <c r="B54" s="311" t="s">
        <v>361</v>
      </c>
      <c r="C54" s="318">
        <v>2025</v>
      </c>
      <c r="D54" s="313">
        <v>209990000</v>
      </c>
      <c r="E54" s="311" t="s">
        <v>354</v>
      </c>
      <c r="F54" s="291"/>
      <c r="G54" s="291"/>
      <c r="H54" s="291"/>
      <c r="I54" s="291"/>
      <c r="J54" s="291"/>
      <c r="K54" s="291"/>
    </row>
    <row r="55" spans="1:11" s="289" customFormat="1" ht="30">
      <c r="A55" s="311" t="s">
        <v>358</v>
      </c>
      <c r="B55" s="311" t="s">
        <v>353</v>
      </c>
      <c r="C55" s="312">
        <v>2026</v>
      </c>
      <c r="D55" s="313">
        <v>184990000</v>
      </c>
      <c r="E55" s="311" t="s">
        <v>354</v>
      </c>
      <c r="F55" s="291"/>
      <c r="G55" s="291"/>
      <c r="H55" s="291"/>
      <c r="I55" s="291"/>
      <c r="J55" s="291"/>
      <c r="K55" s="291"/>
    </row>
    <row r="56" spans="1:11" s="289" customFormat="1" ht="45">
      <c r="A56" s="311" t="s">
        <v>358</v>
      </c>
      <c r="B56" s="311" t="s">
        <v>359</v>
      </c>
      <c r="C56" s="312">
        <v>2026</v>
      </c>
      <c r="D56" s="313">
        <v>194990000</v>
      </c>
      <c r="E56" s="311" t="s">
        <v>360</v>
      </c>
      <c r="F56" s="291"/>
      <c r="G56" s="291"/>
      <c r="H56" s="291"/>
      <c r="I56" s="291"/>
      <c r="J56" s="291"/>
      <c r="K56" s="291"/>
    </row>
    <row r="57" spans="1:11" s="289" customFormat="1" ht="30">
      <c r="A57" s="311" t="s">
        <v>358</v>
      </c>
      <c r="B57" s="311" t="s">
        <v>361</v>
      </c>
      <c r="C57" s="312">
        <v>2026</v>
      </c>
      <c r="D57" s="313">
        <v>209990000</v>
      </c>
      <c r="E57" s="311" t="s">
        <v>354</v>
      </c>
      <c r="F57" s="291"/>
      <c r="G57" s="291"/>
      <c r="H57" s="291"/>
      <c r="I57" s="291"/>
      <c r="J57" s="291"/>
      <c r="K57" s="291"/>
    </row>
    <row r="58" spans="1:11" s="289" customFormat="1" ht="30">
      <c r="A58" s="311" t="s">
        <v>362</v>
      </c>
      <c r="B58" s="311" t="s">
        <v>327</v>
      </c>
      <c r="C58" s="318">
        <v>2025</v>
      </c>
      <c r="D58" s="313">
        <v>251990000</v>
      </c>
      <c r="E58" s="311" t="s">
        <v>354</v>
      </c>
      <c r="F58" s="291"/>
      <c r="G58" s="291"/>
      <c r="H58" s="291"/>
      <c r="I58" s="291"/>
      <c r="J58" s="291"/>
      <c r="K58" s="291"/>
    </row>
    <row r="59" spans="1:11" s="289" customFormat="1" ht="30">
      <c r="A59" s="311" t="s">
        <v>374</v>
      </c>
      <c r="B59" s="311" t="s">
        <v>375</v>
      </c>
      <c r="C59" s="320">
        <v>2025</v>
      </c>
      <c r="D59" s="321">
        <v>251990000</v>
      </c>
      <c r="E59" s="311" t="s">
        <v>376</v>
      </c>
      <c r="F59" s="291"/>
      <c r="G59" s="291"/>
      <c r="H59" s="291"/>
      <c r="I59" s="291"/>
      <c r="J59" s="291"/>
      <c r="K59" s="291"/>
    </row>
    <row r="60" spans="1:11" s="289" customFormat="1" ht="30">
      <c r="A60" s="311" t="s">
        <v>363</v>
      </c>
      <c r="B60" s="311" t="s">
        <v>327</v>
      </c>
      <c r="C60" s="318">
        <v>2025</v>
      </c>
      <c r="D60" s="313">
        <v>391990000</v>
      </c>
      <c r="E60" s="311" t="s">
        <v>354</v>
      </c>
      <c r="F60" s="291"/>
      <c r="G60" s="291"/>
      <c r="H60" s="291"/>
      <c r="I60" s="291"/>
      <c r="J60" s="291"/>
      <c r="K60" s="291"/>
    </row>
    <row r="61" spans="1:11" s="289" customFormat="1" ht="30">
      <c r="A61" s="311" t="s">
        <v>363</v>
      </c>
      <c r="B61" s="311" t="s">
        <v>327</v>
      </c>
      <c r="C61" s="318">
        <v>2025</v>
      </c>
      <c r="D61" s="313">
        <v>391990000</v>
      </c>
      <c r="E61" s="311" t="s">
        <v>354</v>
      </c>
      <c r="F61" s="291"/>
      <c r="G61" s="291"/>
      <c r="H61" s="291"/>
      <c r="I61" s="291"/>
      <c r="J61" s="291"/>
      <c r="K61" s="291"/>
    </row>
    <row r="62" spans="1:11" s="289" customFormat="1" ht="30">
      <c r="A62" s="311" t="s">
        <v>363</v>
      </c>
      <c r="B62" s="311" t="s">
        <v>327</v>
      </c>
      <c r="C62" s="312">
        <v>2026</v>
      </c>
      <c r="D62" s="313">
        <v>399990000</v>
      </c>
      <c r="E62" s="311" t="s">
        <v>354</v>
      </c>
      <c r="F62" s="291"/>
      <c r="G62" s="291"/>
      <c r="H62" s="291"/>
      <c r="I62" s="291"/>
      <c r="J62" s="291"/>
      <c r="K62" s="291"/>
    </row>
    <row r="63" spans="1:11" s="289" customFormat="1" ht="30">
      <c r="A63" s="311" t="s">
        <v>363</v>
      </c>
      <c r="B63" s="311" t="s">
        <v>327</v>
      </c>
      <c r="C63" s="312">
        <v>2026</v>
      </c>
      <c r="D63" s="313">
        <v>399990000</v>
      </c>
      <c r="E63" s="311" t="s">
        <v>354</v>
      </c>
      <c r="F63" s="291"/>
      <c r="G63" s="291"/>
      <c r="H63" s="291"/>
      <c r="I63" s="291"/>
      <c r="J63" s="291"/>
      <c r="K63" s="291"/>
    </row>
    <row r="64" spans="1:11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</sheetData>
  <mergeCells count="5">
    <mergeCell ref="A4:E5"/>
    <mergeCell ref="A49:A50"/>
    <mergeCell ref="E16:E17"/>
    <mergeCell ref="A1:F1"/>
    <mergeCell ref="A2:A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63C3-C9F5-4669-B725-C0AA2D9AE8F8}">
  <dimension ref="A1:K176"/>
  <sheetViews>
    <sheetView workbookViewId="0">
      <selection activeCell="C8" sqref="C8"/>
    </sheetView>
  </sheetViews>
  <sheetFormatPr baseColWidth="10" defaultRowHeight="15"/>
  <cols>
    <col min="1" max="1" width="33" customWidth="1"/>
    <col min="2" max="2" width="15.5703125" customWidth="1"/>
    <col min="3" max="3" width="30.28515625" customWidth="1"/>
    <col min="4" max="11" width="23.7109375" style="6" customWidth="1"/>
    <col min="12" max="14" width="23.7109375" customWidth="1"/>
  </cols>
  <sheetData>
    <row r="1" spans="1:5" s="6" customFormat="1"/>
    <row r="2" spans="1:5" s="6" customFormat="1"/>
    <row r="3" spans="1:5" s="6" customFormat="1"/>
    <row r="4" spans="1:5" s="6" customFormat="1"/>
    <row r="5" spans="1:5" s="6" customFormat="1" ht="15" customHeight="1">
      <c r="A5" s="7" t="s">
        <v>41</v>
      </c>
      <c r="B5" s="7"/>
      <c r="C5" s="7"/>
      <c r="D5" s="35"/>
      <c r="E5" s="35"/>
    </row>
    <row r="6" spans="1:5" s="6" customFormat="1" ht="15" customHeight="1">
      <c r="A6" s="308"/>
      <c r="B6" s="308"/>
      <c r="C6" s="308"/>
      <c r="D6" s="35"/>
      <c r="E6" s="35"/>
    </row>
    <row r="7" spans="1:5" ht="25.5">
      <c r="A7" s="296" t="s">
        <v>364</v>
      </c>
      <c r="B7" s="296" t="s">
        <v>365</v>
      </c>
      <c r="C7" s="307" t="s">
        <v>366</v>
      </c>
    </row>
    <row r="8" spans="1:5">
      <c r="A8" s="297" t="s">
        <v>367</v>
      </c>
      <c r="B8" s="298">
        <v>2026</v>
      </c>
      <c r="C8" s="299">
        <v>349900000</v>
      </c>
    </row>
    <row r="9" spans="1:5">
      <c r="A9" s="300" t="s">
        <v>368</v>
      </c>
      <c r="B9" s="301">
        <v>2026</v>
      </c>
      <c r="C9" s="302">
        <v>367900000</v>
      </c>
    </row>
    <row r="10" spans="1:5">
      <c r="A10" s="303"/>
      <c r="B10" s="303"/>
      <c r="C10" s="303"/>
    </row>
    <row r="11" spans="1:5">
      <c r="A11" s="304" t="s">
        <v>367</v>
      </c>
      <c r="B11" s="305">
        <v>2025</v>
      </c>
      <c r="C11" s="306">
        <v>346900000</v>
      </c>
    </row>
    <row r="12" spans="1:5">
      <c r="A12" s="297" t="s">
        <v>368</v>
      </c>
      <c r="B12" s="298">
        <v>2025</v>
      </c>
      <c r="C12" s="299">
        <v>364900000</v>
      </c>
    </row>
    <row r="13" spans="1:5">
      <c r="A13" s="300" t="s">
        <v>369</v>
      </c>
      <c r="B13" s="301">
        <v>2025</v>
      </c>
      <c r="C13" s="302">
        <v>295900000</v>
      </c>
    </row>
    <row r="14" spans="1:5">
      <c r="A14" s="303"/>
      <c r="B14" s="303"/>
      <c r="C14" s="303"/>
    </row>
    <row r="15" spans="1:5" ht="25.5">
      <c r="A15" s="304" t="s">
        <v>370</v>
      </c>
      <c r="B15" s="305">
        <v>2024</v>
      </c>
      <c r="C15" s="306">
        <v>214900000</v>
      </c>
    </row>
    <row r="16" spans="1:5">
      <c r="A16" s="297" t="s">
        <v>371</v>
      </c>
      <c r="B16" s="298">
        <v>2024</v>
      </c>
      <c r="C16" s="299">
        <v>224900000</v>
      </c>
    </row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</sheetData>
  <mergeCells count="3">
    <mergeCell ref="A5:C6"/>
    <mergeCell ref="A14:C14"/>
    <mergeCell ref="A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480B-D1ED-4B16-9D98-3C54A5729552}">
  <dimension ref="A1:S13"/>
  <sheetViews>
    <sheetView workbookViewId="0">
      <selection activeCell="B5" sqref="B5:G6"/>
    </sheetView>
  </sheetViews>
  <sheetFormatPr baseColWidth="10" defaultRowHeight="15"/>
  <cols>
    <col min="2" max="2" width="19" customWidth="1"/>
    <col min="4" max="4" width="12.85546875" customWidth="1"/>
    <col min="6" max="6" width="14.7109375" customWidth="1"/>
    <col min="8" max="8" width="16" customWidth="1"/>
    <col min="9" max="19" width="11.42578125" style="6"/>
  </cols>
  <sheetData>
    <row r="1" spans="1:8" s="6" customFormat="1"/>
    <row r="2" spans="1:8" s="6" customFormat="1"/>
    <row r="3" spans="1:8" s="6" customFormat="1"/>
    <row r="4" spans="1:8" s="6" customFormat="1"/>
    <row r="5" spans="1:8" s="6" customFormat="1" ht="15" customHeight="1">
      <c r="B5" s="7" t="s">
        <v>41</v>
      </c>
      <c r="C5" s="7"/>
      <c r="D5" s="7"/>
      <c r="E5" s="7"/>
      <c r="F5" s="7"/>
      <c r="G5" s="7"/>
    </row>
    <row r="6" spans="1:8" s="6" customFormat="1" ht="15.75" customHeight="1" thickBot="1">
      <c r="B6" s="36"/>
      <c r="C6" s="36"/>
      <c r="D6" s="36"/>
      <c r="E6" s="36"/>
      <c r="F6" s="36"/>
      <c r="G6" s="36"/>
    </row>
    <row r="7" spans="1:8" ht="56.25">
      <c r="A7" s="11" t="s">
        <v>42</v>
      </c>
      <c r="B7" s="12" t="s">
        <v>43</v>
      </c>
      <c r="C7" s="13" t="s">
        <v>44</v>
      </c>
      <c r="D7" s="14" t="s">
        <v>45</v>
      </c>
      <c r="E7" s="14" t="s">
        <v>46</v>
      </c>
      <c r="F7" s="15" t="s">
        <v>47</v>
      </c>
      <c r="G7" s="16" t="s">
        <v>48</v>
      </c>
      <c r="H7" s="17" t="s">
        <v>49</v>
      </c>
    </row>
    <row r="8" spans="1:8">
      <c r="A8" s="18" t="s">
        <v>50</v>
      </c>
      <c r="B8" s="19" t="s">
        <v>51</v>
      </c>
      <c r="C8" s="20">
        <v>2026</v>
      </c>
      <c r="D8" s="21">
        <v>82990000</v>
      </c>
      <c r="E8" s="21">
        <v>1000000</v>
      </c>
      <c r="F8" s="22">
        <f>D8-E8</f>
        <v>81990000</v>
      </c>
      <c r="G8" s="21">
        <v>3000000</v>
      </c>
      <c r="H8" s="23">
        <f>F8-G8</f>
        <v>78990000</v>
      </c>
    </row>
    <row r="9" spans="1:8">
      <c r="A9" s="18" t="s">
        <v>50</v>
      </c>
      <c r="B9" s="19" t="s">
        <v>52</v>
      </c>
      <c r="C9" s="20">
        <v>2026</v>
      </c>
      <c r="D9" s="21">
        <v>86590000</v>
      </c>
      <c r="E9" s="21">
        <v>1000000</v>
      </c>
      <c r="F9" s="22">
        <f>D9-E9</f>
        <v>85590000</v>
      </c>
      <c r="G9" s="21">
        <v>3000000</v>
      </c>
      <c r="H9" s="23">
        <f>F9-G9</f>
        <v>82590000</v>
      </c>
    </row>
    <row r="10" spans="1:8">
      <c r="A10" s="24"/>
      <c r="B10" s="25"/>
      <c r="C10" s="26"/>
      <c r="D10" s="27"/>
      <c r="E10" s="27"/>
      <c r="F10" s="28"/>
      <c r="G10" s="29"/>
      <c r="H10" s="30"/>
    </row>
    <row r="11" spans="1:8">
      <c r="A11" s="31" t="s">
        <v>53</v>
      </c>
      <c r="B11" s="19" t="s">
        <v>54</v>
      </c>
      <c r="C11" s="20">
        <v>2026</v>
      </c>
      <c r="D11" s="21">
        <v>94990000</v>
      </c>
      <c r="E11" s="21">
        <v>2000000</v>
      </c>
      <c r="F11" s="22">
        <v>92990000</v>
      </c>
      <c r="G11" s="21">
        <v>3000000</v>
      </c>
      <c r="H11" s="23">
        <f t="shared" ref="H11:H13" si="0">F11-G11</f>
        <v>89990000</v>
      </c>
    </row>
    <row r="12" spans="1:8">
      <c r="A12" s="31"/>
      <c r="B12" s="32" t="s">
        <v>55</v>
      </c>
      <c r="C12" s="20">
        <v>2026</v>
      </c>
      <c r="D12" s="21">
        <v>106990000</v>
      </c>
      <c r="E12" s="21">
        <v>0</v>
      </c>
      <c r="F12" s="22">
        <v>106990000</v>
      </c>
      <c r="G12" s="21">
        <v>3000000</v>
      </c>
      <c r="H12" s="23">
        <f t="shared" si="0"/>
        <v>103990000</v>
      </c>
    </row>
    <row r="13" spans="1:8">
      <c r="A13" s="31"/>
      <c r="B13" s="32" t="s">
        <v>55</v>
      </c>
      <c r="C13" s="20">
        <v>2025</v>
      </c>
      <c r="D13" s="21">
        <v>104990000</v>
      </c>
      <c r="E13" s="21">
        <v>0</v>
      </c>
      <c r="F13" s="22">
        <v>104990000</v>
      </c>
      <c r="G13" s="21">
        <v>3000000</v>
      </c>
      <c r="H13" s="23">
        <f t="shared" si="0"/>
        <v>101990000</v>
      </c>
    </row>
  </sheetData>
  <mergeCells count="2">
    <mergeCell ref="A11:A13"/>
    <mergeCell ref="B5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7365-AAE0-4E4C-8A53-A9D405F5C980}">
  <dimension ref="A1:V195"/>
  <sheetViews>
    <sheetView workbookViewId="0">
      <selection activeCell="B6" sqref="B6:G7"/>
    </sheetView>
  </sheetViews>
  <sheetFormatPr baseColWidth="10" defaultRowHeight="15"/>
  <cols>
    <col min="4" max="4" width="15.28515625" customWidth="1"/>
    <col min="6" max="6" width="17.7109375" customWidth="1"/>
    <col min="8" max="8" width="21.7109375" customWidth="1"/>
    <col min="9" max="22" width="11.42578125" style="6"/>
  </cols>
  <sheetData>
    <row r="1" spans="1:8" s="6" customFormat="1"/>
    <row r="2" spans="1:8" s="6" customFormat="1"/>
    <row r="3" spans="1:8" s="6" customFormat="1"/>
    <row r="4" spans="1:8" s="6" customFormat="1"/>
    <row r="5" spans="1:8" s="6" customFormat="1"/>
    <row r="6" spans="1:8" s="6" customFormat="1" ht="15" customHeight="1">
      <c r="B6" s="7" t="s">
        <v>41</v>
      </c>
      <c r="C6" s="7"/>
      <c r="D6" s="7"/>
      <c r="E6" s="7"/>
      <c r="F6" s="7"/>
      <c r="G6" s="7"/>
    </row>
    <row r="7" spans="1:8" s="6" customFormat="1" ht="15.75" customHeight="1" thickBot="1">
      <c r="B7" s="36"/>
      <c r="C7" s="36"/>
      <c r="D7" s="36"/>
      <c r="E7" s="36"/>
      <c r="F7" s="36"/>
      <c r="G7" s="36"/>
    </row>
    <row r="8" spans="1:8" ht="56.25">
      <c r="A8" s="11" t="s">
        <v>42</v>
      </c>
      <c r="B8" s="12" t="s">
        <v>43</v>
      </c>
      <c r="C8" s="13" t="s">
        <v>44</v>
      </c>
      <c r="D8" s="14" t="s">
        <v>45</v>
      </c>
      <c r="E8" s="14" t="s">
        <v>46</v>
      </c>
      <c r="F8" s="15" t="s">
        <v>47</v>
      </c>
      <c r="G8" s="16" t="s">
        <v>48</v>
      </c>
      <c r="H8" s="17" t="s">
        <v>49</v>
      </c>
    </row>
    <row r="9" spans="1:8">
      <c r="A9" s="33" t="s">
        <v>56</v>
      </c>
      <c r="B9" s="19" t="s">
        <v>57</v>
      </c>
      <c r="C9" s="20">
        <v>2026</v>
      </c>
      <c r="D9" s="34">
        <v>145990000</v>
      </c>
      <c r="E9" s="34">
        <v>2500000</v>
      </c>
      <c r="F9" s="22">
        <f>D9-E9</f>
        <v>143490000</v>
      </c>
      <c r="G9" s="34">
        <v>3500000</v>
      </c>
      <c r="H9" s="23">
        <f>F9-G9</f>
        <v>139990000</v>
      </c>
    </row>
    <row r="10" spans="1:8">
      <c r="A10" s="33"/>
      <c r="B10" s="19" t="s">
        <v>58</v>
      </c>
      <c r="C10" s="20">
        <v>2026</v>
      </c>
      <c r="D10" s="34">
        <v>148990000</v>
      </c>
      <c r="E10" s="34">
        <v>2500000</v>
      </c>
      <c r="F10" s="22">
        <f t="shared" ref="F10:F11" si="0">D10-E10</f>
        <v>146490000</v>
      </c>
      <c r="G10" s="34">
        <v>3500000</v>
      </c>
      <c r="H10" s="23">
        <f t="shared" ref="H10:H12" si="1">F10-G10</f>
        <v>142990000</v>
      </c>
    </row>
    <row r="11" spans="1:8">
      <c r="A11" s="33"/>
      <c r="B11" s="19" t="s">
        <v>59</v>
      </c>
      <c r="C11" s="20">
        <v>2026</v>
      </c>
      <c r="D11" s="34">
        <v>162990000</v>
      </c>
      <c r="E11" s="34">
        <v>0</v>
      </c>
      <c r="F11" s="22">
        <f t="shared" si="0"/>
        <v>162990000</v>
      </c>
      <c r="G11" s="34">
        <v>3000000</v>
      </c>
      <c r="H11" s="23">
        <f t="shared" si="1"/>
        <v>159990000</v>
      </c>
    </row>
    <row r="12" spans="1:8">
      <c r="A12" s="33"/>
      <c r="B12" s="19" t="s">
        <v>60</v>
      </c>
      <c r="C12" s="20">
        <v>2026</v>
      </c>
      <c r="D12" s="34">
        <v>172990000</v>
      </c>
      <c r="E12" s="34">
        <v>0</v>
      </c>
      <c r="F12" s="22">
        <f>D12-E12</f>
        <v>172990000</v>
      </c>
      <c r="G12" s="34">
        <v>3000000</v>
      </c>
      <c r="H12" s="23">
        <f t="shared" si="1"/>
        <v>169990000</v>
      </c>
    </row>
    <row r="13" spans="1:8" s="6" customFormat="1"/>
    <row r="14" spans="1:8" s="6" customFormat="1"/>
    <row r="15" spans="1:8" s="6" customFormat="1"/>
    <row r="16" spans="1:8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</sheetData>
  <mergeCells count="2">
    <mergeCell ref="A9:A12"/>
    <mergeCell ref="B6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1E7A-6C77-4E4D-84B6-E32AAF66BBD4}">
  <dimension ref="A1:AR131"/>
  <sheetViews>
    <sheetView tabSelected="1" topLeftCell="A15" workbookViewId="0">
      <selection activeCell="B22" sqref="B22"/>
    </sheetView>
  </sheetViews>
  <sheetFormatPr baseColWidth="10" defaultRowHeight="15"/>
  <cols>
    <col min="2" max="2" width="29.85546875" customWidth="1"/>
    <col min="4" max="4" width="14.42578125" customWidth="1"/>
    <col min="6" max="6" width="14" customWidth="1"/>
    <col min="7" max="7" width="17.28515625" customWidth="1"/>
    <col min="8" max="8" width="18.140625" customWidth="1"/>
    <col min="9" max="25" width="11.42578125" style="6"/>
  </cols>
  <sheetData>
    <row r="1" spans="1:25" s="6" customFormat="1"/>
    <row r="2" spans="1:25" s="6" customFormat="1"/>
    <row r="3" spans="1:25" s="6" customFormat="1"/>
    <row r="4" spans="1:25" s="6" customFormat="1"/>
    <row r="5" spans="1:25" s="6" customFormat="1"/>
    <row r="6" spans="1:25" s="6" customFormat="1"/>
    <row r="7" spans="1:25" s="6" customFormat="1">
      <c r="B7" s="7" t="s">
        <v>41</v>
      </c>
      <c r="C7" s="7"/>
      <c r="D7" s="7"/>
      <c r="E7" s="7"/>
      <c r="F7" s="7"/>
      <c r="G7" s="7"/>
    </row>
    <row r="8" spans="1:25" s="6" customFormat="1" ht="15.75" thickBot="1">
      <c r="B8" s="36"/>
      <c r="C8" s="36"/>
      <c r="D8" s="36"/>
      <c r="E8" s="36"/>
      <c r="F8" s="36"/>
      <c r="G8" s="36"/>
    </row>
    <row r="9" spans="1:25" s="37" customFormat="1" ht="11.25" customHeight="1">
      <c r="A9" s="104" t="s">
        <v>61</v>
      </c>
      <c r="B9" s="104"/>
      <c r="C9" s="104"/>
      <c r="D9" s="104"/>
      <c r="E9" s="104"/>
      <c r="F9" s="104"/>
      <c r="G9" s="104"/>
      <c r="H9" s="104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s="37" customFormat="1" ht="12" customHeight="1">
      <c r="A10" s="104"/>
      <c r="B10" s="104"/>
      <c r="C10" s="104"/>
      <c r="D10" s="104"/>
      <c r="E10" s="104"/>
      <c r="F10" s="104"/>
      <c r="G10" s="104"/>
      <c r="H10" s="104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s="37" customFormat="1" ht="57" thickBot="1">
      <c r="A11" s="98" t="s">
        <v>42</v>
      </c>
      <c r="B11" s="99" t="s">
        <v>43</v>
      </c>
      <c r="C11" s="100" t="s">
        <v>44</v>
      </c>
      <c r="D11" s="101" t="s">
        <v>62</v>
      </c>
      <c r="E11" s="101" t="s">
        <v>63</v>
      </c>
      <c r="F11" s="102" t="s">
        <v>47</v>
      </c>
      <c r="G11" s="101" t="s">
        <v>64</v>
      </c>
      <c r="H11" s="103" t="s">
        <v>49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5" s="37" customFormat="1" ht="11.25">
      <c r="A12" s="38" t="s">
        <v>65</v>
      </c>
      <c r="B12" s="39" t="s">
        <v>66</v>
      </c>
      <c r="C12" s="40">
        <v>2025</v>
      </c>
      <c r="D12" s="41">
        <v>68990000</v>
      </c>
      <c r="E12" s="41">
        <v>1000000</v>
      </c>
      <c r="F12" s="42">
        <v>67990000</v>
      </c>
      <c r="G12" s="41">
        <v>1000000</v>
      </c>
      <c r="H12" s="43">
        <f>F12-G12</f>
        <v>66990000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5" s="37" customFormat="1" ht="15" customHeight="1" thickBot="1">
      <c r="A13" s="44"/>
      <c r="B13" s="45" t="s">
        <v>66</v>
      </c>
      <c r="C13" s="46">
        <v>2026</v>
      </c>
      <c r="D13" s="47">
        <v>68990000</v>
      </c>
      <c r="E13" s="47">
        <v>1000000</v>
      </c>
      <c r="F13" s="48">
        <v>67990000</v>
      </c>
      <c r="G13" s="47">
        <v>1000000</v>
      </c>
      <c r="H13" s="48">
        <f>F13-G13</f>
        <v>66990000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s="37" customFormat="1" ht="11.25">
      <c r="A14" s="38" t="s">
        <v>67</v>
      </c>
      <c r="B14" s="39" t="s">
        <v>68</v>
      </c>
      <c r="C14" s="40">
        <v>2025</v>
      </c>
      <c r="D14" s="41">
        <v>78990000</v>
      </c>
      <c r="E14" s="41">
        <v>1000000</v>
      </c>
      <c r="F14" s="42">
        <v>77990000</v>
      </c>
      <c r="G14" s="41">
        <v>0</v>
      </c>
      <c r="H14" s="43">
        <f t="shared" ref="H14:H44" si="0">F14-G14</f>
        <v>77990000</v>
      </c>
      <c r="I14" s="80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s="37" customFormat="1" ht="11.25">
      <c r="A15" s="31"/>
      <c r="B15" s="49" t="s">
        <v>68</v>
      </c>
      <c r="C15" s="50">
        <v>2026</v>
      </c>
      <c r="D15" s="51">
        <v>78990000</v>
      </c>
      <c r="E15" s="51">
        <v>1000000</v>
      </c>
      <c r="F15" s="52">
        <v>77990000</v>
      </c>
      <c r="G15" s="51">
        <v>0</v>
      </c>
      <c r="H15" s="52">
        <f t="shared" si="0"/>
        <v>77990000</v>
      </c>
      <c r="I15" s="80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spans="1:25" s="37" customFormat="1" ht="11.25">
      <c r="A16" s="31"/>
      <c r="B16" s="32" t="s">
        <v>69</v>
      </c>
      <c r="C16" s="20">
        <v>2025</v>
      </c>
      <c r="D16" s="21">
        <v>85990000</v>
      </c>
      <c r="E16" s="21">
        <v>1000000</v>
      </c>
      <c r="F16" s="53">
        <v>84990000</v>
      </c>
      <c r="G16" s="21">
        <v>2000000</v>
      </c>
      <c r="H16" s="22">
        <f t="shared" si="0"/>
        <v>82990000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s="37" customFormat="1" ht="11.25">
      <c r="A17" s="31"/>
      <c r="B17" s="49" t="s">
        <v>69</v>
      </c>
      <c r="C17" s="50">
        <v>2026</v>
      </c>
      <c r="D17" s="51">
        <v>85990000</v>
      </c>
      <c r="E17" s="51">
        <v>1000000</v>
      </c>
      <c r="F17" s="52">
        <v>84990000</v>
      </c>
      <c r="G17" s="51">
        <v>1000000</v>
      </c>
      <c r="H17" s="52">
        <f t="shared" si="0"/>
        <v>83990000</v>
      </c>
      <c r="I17" s="79"/>
      <c r="J17" s="105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s="37" customFormat="1" ht="11.25">
      <c r="A18" s="31"/>
      <c r="B18" s="19" t="s">
        <v>70</v>
      </c>
      <c r="C18" s="20">
        <v>2025</v>
      </c>
      <c r="D18" s="21">
        <v>91990000</v>
      </c>
      <c r="E18" s="21">
        <v>1000000</v>
      </c>
      <c r="F18" s="53">
        <v>90990000</v>
      </c>
      <c r="G18" s="21">
        <v>2000000</v>
      </c>
      <c r="H18" s="22">
        <f t="shared" si="0"/>
        <v>88990000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spans="1:25" s="37" customFormat="1" ht="11.25">
      <c r="A19" s="31"/>
      <c r="B19" s="49" t="s">
        <v>70</v>
      </c>
      <c r="C19" s="50">
        <v>2026</v>
      </c>
      <c r="D19" s="51">
        <v>91990000</v>
      </c>
      <c r="E19" s="51">
        <v>1000000</v>
      </c>
      <c r="F19" s="52">
        <v>90990000</v>
      </c>
      <c r="G19" s="51">
        <v>1000000</v>
      </c>
      <c r="H19" s="52">
        <f t="shared" si="0"/>
        <v>89990000</v>
      </c>
      <c r="I19" s="105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spans="1:25" s="37" customFormat="1" ht="12" thickBot="1">
      <c r="A20" s="44"/>
      <c r="B20" s="54" t="s">
        <v>71</v>
      </c>
      <c r="C20" s="55">
        <v>2025</v>
      </c>
      <c r="D20" s="56">
        <v>116990000</v>
      </c>
      <c r="E20" s="56">
        <v>0</v>
      </c>
      <c r="F20" s="57">
        <v>116990000</v>
      </c>
      <c r="G20" s="56">
        <v>0</v>
      </c>
      <c r="H20" s="58">
        <f t="shared" si="0"/>
        <v>116990000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spans="1:25" s="37" customFormat="1" ht="12" thickBot="1">
      <c r="A21" s="59" t="s">
        <v>72</v>
      </c>
      <c r="B21" s="45" t="s">
        <v>73</v>
      </c>
      <c r="C21" s="60">
        <v>2026</v>
      </c>
      <c r="D21" s="47">
        <v>91990000</v>
      </c>
      <c r="E21" s="47">
        <v>1000000</v>
      </c>
      <c r="F21" s="57">
        <f>D21-E21</f>
        <v>90990000</v>
      </c>
      <c r="G21" s="47">
        <v>1000000</v>
      </c>
      <c r="H21" s="48">
        <f t="shared" si="0"/>
        <v>89990000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1:25" s="37" customFormat="1" ht="11.25">
      <c r="A22" s="61" t="s">
        <v>74</v>
      </c>
      <c r="B22" s="62" t="s">
        <v>75</v>
      </c>
      <c r="C22" s="63">
        <v>2026</v>
      </c>
      <c r="D22" s="64">
        <v>78990000</v>
      </c>
      <c r="E22" s="64">
        <v>1000000</v>
      </c>
      <c r="F22" s="65">
        <f>D22-E22</f>
        <v>77990000</v>
      </c>
      <c r="G22" s="64">
        <v>1000000</v>
      </c>
      <c r="H22" s="66">
        <f t="shared" si="0"/>
        <v>76990000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s="37" customFormat="1" ht="11.25">
      <c r="A23" s="67"/>
      <c r="B23" s="62" t="s">
        <v>76</v>
      </c>
      <c r="C23" s="63">
        <v>2026</v>
      </c>
      <c r="D23" s="64">
        <v>83990000</v>
      </c>
      <c r="E23" s="64">
        <v>1000000</v>
      </c>
      <c r="F23" s="65">
        <f t="shared" ref="F23:F26" si="1">D23-E23</f>
        <v>82990000</v>
      </c>
      <c r="G23" s="64">
        <v>1000000</v>
      </c>
      <c r="H23" s="66">
        <f t="shared" si="0"/>
        <v>81990000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spans="1:25" s="37" customFormat="1" ht="11.25">
      <c r="A24" s="67"/>
      <c r="B24" s="62" t="s">
        <v>77</v>
      </c>
      <c r="C24" s="63">
        <v>2026</v>
      </c>
      <c r="D24" s="64">
        <v>89990000</v>
      </c>
      <c r="E24" s="64">
        <v>1000000</v>
      </c>
      <c r="F24" s="65">
        <f t="shared" si="1"/>
        <v>88990000</v>
      </c>
      <c r="G24" s="64">
        <v>1000000</v>
      </c>
      <c r="H24" s="66">
        <f t="shared" si="0"/>
        <v>87990000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s="37" customFormat="1" ht="11.25">
      <c r="A25" s="67"/>
      <c r="B25" s="62" t="s">
        <v>78</v>
      </c>
      <c r="C25" s="63">
        <v>2026</v>
      </c>
      <c r="D25" s="64">
        <v>98990000</v>
      </c>
      <c r="E25" s="64">
        <v>1000000</v>
      </c>
      <c r="F25" s="65">
        <f t="shared" si="1"/>
        <v>97990000</v>
      </c>
      <c r="G25" s="64">
        <v>1000000</v>
      </c>
      <c r="H25" s="66">
        <f t="shared" si="0"/>
        <v>96990000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s="37" customFormat="1" ht="12" thickBot="1">
      <c r="A26" s="68"/>
      <c r="B26" s="62" t="s">
        <v>79</v>
      </c>
      <c r="C26" s="63">
        <v>2026</v>
      </c>
      <c r="D26" s="64">
        <v>102990000</v>
      </c>
      <c r="E26" s="64">
        <v>1000000</v>
      </c>
      <c r="F26" s="65">
        <f t="shared" si="1"/>
        <v>101990000</v>
      </c>
      <c r="G26" s="64">
        <v>1000000</v>
      </c>
      <c r="H26" s="66">
        <f t="shared" si="0"/>
        <v>100990000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s="37" customFormat="1" ht="11.25">
      <c r="A27" s="38" t="s">
        <v>80</v>
      </c>
      <c r="B27" s="69" t="s">
        <v>81</v>
      </c>
      <c r="C27" s="40">
        <v>2025</v>
      </c>
      <c r="D27" s="70">
        <v>118990000</v>
      </c>
      <c r="E27" s="70">
        <v>1000000</v>
      </c>
      <c r="F27" s="42">
        <f>D27-E27</f>
        <v>117990000</v>
      </c>
      <c r="G27" s="41">
        <v>1000000</v>
      </c>
      <c r="H27" s="43">
        <f t="shared" si="0"/>
        <v>116990000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25" s="37" customFormat="1" ht="12" thickBot="1">
      <c r="A28" s="44"/>
      <c r="B28" s="71" t="s">
        <v>82</v>
      </c>
      <c r="C28" s="55">
        <v>2025</v>
      </c>
      <c r="D28" s="72">
        <v>160990000</v>
      </c>
      <c r="E28" s="72">
        <v>1000000</v>
      </c>
      <c r="F28" s="57">
        <f>D28-E28</f>
        <v>159990000</v>
      </c>
      <c r="G28" s="56">
        <v>1000000</v>
      </c>
      <c r="H28" s="58">
        <f t="shared" si="0"/>
        <v>158990000</v>
      </c>
      <c r="I28" s="105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spans="1:25" s="37" customFormat="1" ht="11.25">
      <c r="A29" s="73" t="s">
        <v>83</v>
      </c>
      <c r="B29" s="74" t="s">
        <v>84</v>
      </c>
      <c r="C29" s="40">
        <v>2025</v>
      </c>
      <c r="D29" s="70">
        <v>93990000</v>
      </c>
      <c r="E29" s="70">
        <v>1000000</v>
      </c>
      <c r="F29" s="42">
        <v>92990000</v>
      </c>
      <c r="G29" s="41">
        <v>1000000</v>
      </c>
      <c r="H29" s="43">
        <f t="shared" si="0"/>
        <v>91990000</v>
      </c>
      <c r="I29" s="106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25" s="37" customFormat="1" ht="11.25">
      <c r="A30" s="75"/>
      <c r="B30" s="76" t="s">
        <v>84</v>
      </c>
      <c r="C30" s="50">
        <v>2026</v>
      </c>
      <c r="D30" s="51">
        <v>93990000</v>
      </c>
      <c r="E30" s="51">
        <v>1000000</v>
      </c>
      <c r="F30" s="52">
        <v>92990000</v>
      </c>
      <c r="G30" s="51">
        <v>1000000</v>
      </c>
      <c r="H30" s="52">
        <f t="shared" si="0"/>
        <v>91990000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5" s="37" customFormat="1" ht="11.25">
      <c r="A31" s="75"/>
      <c r="B31" s="77" t="s">
        <v>85</v>
      </c>
      <c r="C31" s="20">
        <v>2025</v>
      </c>
      <c r="D31" s="34">
        <v>104990000</v>
      </c>
      <c r="E31" s="34">
        <v>1000000</v>
      </c>
      <c r="F31" s="53">
        <v>103990000</v>
      </c>
      <c r="G31" s="21">
        <v>2000000</v>
      </c>
      <c r="H31" s="22">
        <f t="shared" si="0"/>
        <v>101990000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25" s="37" customFormat="1" ht="11.25">
      <c r="A32" s="31"/>
      <c r="B32" s="49" t="s">
        <v>85</v>
      </c>
      <c r="C32" s="50">
        <v>2026</v>
      </c>
      <c r="D32" s="51">
        <v>104990000</v>
      </c>
      <c r="E32" s="51">
        <v>1000000</v>
      </c>
      <c r="F32" s="52">
        <v>103990000</v>
      </c>
      <c r="G32" s="51">
        <v>2000000</v>
      </c>
      <c r="H32" s="52">
        <f t="shared" si="0"/>
        <v>101990000</v>
      </c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spans="1:44" s="37" customFormat="1" ht="12" thickBot="1">
      <c r="A33" s="44"/>
      <c r="B33" s="45" t="s">
        <v>86</v>
      </c>
      <c r="C33" s="46">
        <v>2026</v>
      </c>
      <c r="D33" s="47">
        <v>107990000</v>
      </c>
      <c r="E33" s="47">
        <v>1000000</v>
      </c>
      <c r="F33" s="48">
        <v>106990000</v>
      </c>
      <c r="G33" s="47">
        <v>2000000</v>
      </c>
      <c r="H33" s="48">
        <f t="shared" si="0"/>
        <v>104990000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44" s="37" customFormat="1" ht="11.25">
      <c r="A34" s="38" t="s">
        <v>87</v>
      </c>
      <c r="B34" s="39" t="s">
        <v>88</v>
      </c>
      <c r="C34" s="78">
        <v>2025</v>
      </c>
      <c r="D34" s="41">
        <v>92990000</v>
      </c>
      <c r="E34" s="41">
        <v>1000000</v>
      </c>
      <c r="F34" s="42">
        <v>91990000</v>
      </c>
      <c r="G34" s="41">
        <v>2000000</v>
      </c>
      <c r="H34" s="43">
        <f t="shared" si="0"/>
        <v>89990000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spans="1:44" s="37" customFormat="1" ht="11.25">
      <c r="A35" s="31"/>
      <c r="B35" s="49" t="s">
        <v>88</v>
      </c>
      <c r="C35" s="50">
        <v>2026</v>
      </c>
      <c r="D35" s="51">
        <v>92990000</v>
      </c>
      <c r="E35" s="51">
        <v>1000000</v>
      </c>
      <c r="F35" s="52">
        <v>91990000</v>
      </c>
      <c r="G35" s="51">
        <v>1000000</v>
      </c>
      <c r="H35" s="52">
        <f t="shared" si="0"/>
        <v>90990000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1:44" s="81" customFormat="1" ht="11.25">
      <c r="A36" s="31"/>
      <c r="B36" s="19" t="s">
        <v>89</v>
      </c>
      <c r="C36" s="20">
        <v>2025</v>
      </c>
      <c r="D36" s="21">
        <v>98990000</v>
      </c>
      <c r="E36" s="21"/>
      <c r="F36" s="53">
        <f>D36-E36</f>
        <v>98990000</v>
      </c>
      <c r="G36" s="21">
        <v>2000000</v>
      </c>
      <c r="H36" s="22">
        <f t="shared" si="0"/>
        <v>96990000</v>
      </c>
      <c r="I36" s="80">
        <f>98990000-2500000</f>
        <v>96490000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</row>
    <row r="37" spans="1:44" s="81" customFormat="1" ht="11.25">
      <c r="A37" s="31"/>
      <c r="B37" s="49" t="s">
        <v>89</v>
      </c>
      <c r="C37" s="50">
        <v>2026</v>
      </c>
      <c r="D37" s="51">
        <v>98990000</v>
      </c>
      <c r="E37" s="51">
        <v>1000000</v>
      </c>
      <c r="F37" s="52">
        <f>D37-E37</f>
        <v>97990000</v>
      </c>
      <c r="G37" s="51">
        <v>1000000</v>
      </c>
      <c r="H37" s="52">
        <f t="shared" si="0"/>
        <v>96990000</v>
      </c>
      <c r="I37" s="80">
        <v>93000000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</row>
    <row r="38" spans="1:44" s="81" customFormat="1" ht="11.25">
      <c r="A38" s="31"/>
      <c r="B38" s="19" t="s">
        <v>90</v>
      </c>
      <c r="C38" s="82">
        <v>2025</v>
      </c>
      <c r="D38" s="21">
        <v>117990000</v>
      </c>
      <c r="E38" s="21">
        <v>1000000</v>
      </c>
      <c r="F38" s="53">
        <v>116990000</v>
      </c>
      <c r="G38" s="21">
        <v>2000000</v>
      </c>
      <c r="H38" s="22">
        <f t="shared" si="0"/>
        <v>114990000</v>
      </c>
      <c r="I38" s="83">
        <f>I36-I37</f>
        <v>3490000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</row>
    <row r="39" spans="1:44" s="37" customFormat="1" ht="12" thickBot="1">
      <c r="A39" s="44"/>
      <c r="B39" s="45" t="s">
        <v>90</v>
      </c>
      <c r="C39" s="46">
        <v>2026</v>
      </c>
      <c r="D39" s="47">
        <v>117990000</v>
      </c>
      <c r="E39" s="47">
        <v>1000000</v>
      </c>
      <c r="F39" s="48">
        <v>116990000</v>
      </c>
      <c r="G39" s="47">
        <v>2000000</v>
      </c>
      <c r="H39" s="48">
        <f t="shared" si="0"/>
        <v>114990000</v>
      </c>
      <c r="I39" s="106">
        <f>I38/F36</f>
        <v>3.5256086473381153E-2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44" s="37" customFormat="1" ht="14.45" customHeight="1">
      <c r="A40" s="38" t="s">
        <v>91</v>
      </c>
      <c r="B40" s="39" t="s">
        <v>92</v>
      </c>
      <c r="C40" s="78">
        <v>2025</v>
      </c>
      <c r="D40" s="41">
        <v>132990000</v>
      </c>
      <c r="E40" s="41">
        <v>1000000</v>
      </c>
      <c r="F40" s="42">
        <v>131990000</v>
      </c>
      <c r="G40" s="41">
        <v>1000000</v>
      </c>
      <c r="H40" s="43">
        <f t="shared" si="0"/>
        <v>130990000</v>
      </c>
      <c r="I40" s="80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</row>
    <row r="41" spans="1:44" s="37" customFormat="1" ht="15" customHeight="1" thickBot="1">
      <c r="A41" s="44"/>
      <c r="B41" s="54" t="s">
        <v>93</v>
      </c>
      <c r="C41" s="84">
        <v>2025</v>
      </c>
      <c r="D41" s="56">
        <v>147990000</v>
      </c>
      <c r="E41" s="56">
        <v>1000000</v>
      </c>
      <c r="F41" s="57">
        <v>146990000</v>
      </c>
      <c r="G41" s="56">
        <v>1000000</v>
      </c>
      <c r="H41" s="58">
        <f t="shared" si="0"/>
        <v>145990000</v>
      </c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44" s="37" customFormat="1" ht="15" customHeight="1" thickBot="1">
      <c r="A42" s="85" t="s">
        <v>94</v>
      </c>
      <c r="B42" s="86" t="s">
        <v>95</v>
      </c>
      <c r="C42" s="87">
        <v>2025</v>
      </c>
      <c r="D42" s="88">
        <v>151990000</v>
      </c>
      <c r="E42" s="88">
        <v>1000000</v>
      </c>
      <c r="F42" s="89">
        <f>D42-E42</f>
        <v>150990000</v>
      </c>
      <c r="G42" s="88">
        <v>1000000</v>
      </c>
      <c r="H42" s="90">
        <f>F42-G42</f>
        <v>149990000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  <row r="43" spans="1:44" s="37" customFormat="1" ht="15" customHeight="1" thickBot="1">
      <c r="A43" s="91"/>
      <c r="B43" s="86" t="s">
        <v>96</v>
      </c>
      <c r="C43" s="87">
        <v>2025</v>
      </c>
      <c r="D43" s="88">
        <v>170990000</v>
      </c>
      <c r="E43" s="88">
        <v>1000000</v>
      </c>
      <c r="F43" s="89">
        <f>D43-E43</f>
        <v>169990000</v>
      </c>
      <c r="G43" s="88">
        <v>1000000</v>
      </c>
      <c r="H43" s="90">
        <f>F43-G43</f>
        <v>168990000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</row>
    <row r="44" spans="1:44" s="37" customFormat="1" ht="12" thickBot="1">
      <c r="A44" s="92" t="s">
        <v>97</v>
      </c>
      <c r="B44" s="93" t="s">
        <v>98</v>
      </c>
      <c r="C44" s="94">
        <v>2025</v>
      </c>
      <c r="D44" s="95">
        <v>70990000</v>
      </c>
      <c r="E44" s="95">
        <v>1000000</v>
      </c>
      <c r="F44" s="96">
        <v>69990000</v>
      </c>
      <c r="G44" s="95">
        <v>1000000</v>
      </c>
      <c r="H44" s="97">
        <f t="shared" si="0"/>
        <v>68990000</v>
      </c>
      <c r="I44" s="80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</row>
    <row r="45" spans="1:44" s="6" customFormat="1"/>
    <row r="46" spans="1:44" s="6" customFormat="1"/>
    <row r="47" spans="1:44" s="6" customFormat="1"/>
    <row r="48" spans="1:44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</sheetData>
  <mergeCells count="10">
    <mergeCell ref="A34:A39"/>
    <mergeCell ref="A40:A41"/>
    <mergeCell ref="A42:A43"/>
    <mergeCell ref="A9:H10"/>
    <mergeCell ref="B7:G8"/>
    <mergeCell ref="A12:A13"/>
    <mergeCell ref="A14:A20"/>
    <mergeCell ref="A22:A26"/>
    <mergeCell ref="A27:A28"/>
    <mergeCell ref="A29:A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95C7-B7D4-4849-80B6-DFDBD7997ACB}">
  <dimension ref="A1:K47"/>
  <sheetViews>
    <sheetView topLeftCell="A2" workbookViewId="0">
      <selection activeCell="A6" sqref="A6:F7"/>
    </sheetView>
  </sheetViews>
  <sheetFormatPr baseColWidth="10" defaultRowHeight="15"/>
  <cols>
    <col min="1" max="1" width="17.42578125" customWidth="1"/>
    <col min="2" max="2" width="46" customWidth="1"/>
    <col min="6" max="6" width="22.42578125" customWidth="1"/>
  </cols>
  <sheetData>
    <row r="1" spans="1:11" s="6" customFormat="1"/>
    <row r="2" spans="1:11" s="6" customFormat="1"/>
    <row r="3" spans="1:11" s="6" customFormat="1"/>
    <row r="4" spans="1:11" s="6" customFormat="1"/>
    <row r="5" spans="1:11" s="6" customFormat="1"/>
    <row r="6" spans="1:11" s="6" customFormat="1" ht="15" customHeight="1">
      <c r="A6" s="7" t="s">
        <v>41</v>
      </c>
      <c r="B6" s="7"/>
      <c r="C6" s="7"/>
      <c r="D6" s="7"/>
      <c r="E6" s="7"/>
      <c r="F6" s="7"/>
    </row>
    <row r="7" spans="1:11" s="6" customFormat="1" ht="15.75" customHeight="1" thickBot="1">
      <c r="A7" s="36"/>
      <c r="B7" s="36"/>
      <c r="C7" s="36"/>
      <c r="D7" s="36"/>
      <c r="E7" s="36"/>
      <c r="F7" s="36"/>
    </row>
    <row r="8" spans="1:11">
      <c r="A8" s="107" t="s">
        <v>99</v>
      </c>
      <c r="B8" s="107" t="s">
        <v>100</v>
      </c>
      <c r="C8" s="107" t="s">
        <v>39</v>
      </c>
      <c r="D8" s="107" t="s">
        <v>101</v>
      </c>
      <c r="E8" s="107" t="s">
        <v>102</v>
      </c>
      <c r="F8" s="108" t="s">
        <v>103</v>
      </c>
      <c r="G8" s="6"/>
      <c r="H8" s="6"/>
      <c r="I8" s="6"/>
      <c r="J8" s="6"/>
      <c r="K8" s="6"/>
    </row>
    <row r="9" spans="1:11">
      <c r="A9" s="109" t="s">
        <v>104</v>
      </c>
      <c r="B9" s="110" t="s">
        <v>105</v>
      </c>
      <c r="C9" s="111">
        <v>2026</v>
      </c>
      <c r="D9" s="112" t="s">
        <v>106</v>
      </c>
      <c r="E9" s="113" t="s">
        <v>107</v>
      </c>
      <c r="F9" s="114">
        <v>82750000</v>
      </c>
      <c r="G9" s="6"/>
      <c r="H9" s="6"/>
      <c r="I9" s="6"/>
      <c r="J9" s="6"/>
      <c r="K9" s="6"/>
    </row>
    <row r="10" spans="1:11">
      <c r="A10" s="115"/>
      <c r="B10" s="110"/>
      <c r="C10" s="111"/>
      <c r="D10" s="112"/>
      <c r="E10" s="113" t="s">
        <v>108</v>
      </c>
      <c r="F10" s="114">
        <v>85650000</v>
      </c>
      <c r="G10" s="6"/>
      <c r="H10" s="6"/>
      <c r="I10" s="6"/>
      <c r="J10" s="6"/>
      <c r="K10" s="6"/>
    </row>
    <row r="11" spans="1:11">
      <c r="A11" s="115"/>
      <c r="B11" s="116" t="s">
        <v>109</v>
      </c>
      <c r="C11" s="111"/>
      <c r="D11" s="113" t="s">
        <v>110</v>
      </c>
      <c r="E11" s="113" t="s">
        <v>107</v>
      </c>
      <c r="F11" s="114">
        <v>86600000</v>
      </c>
      <c r="G11" s="6"/>
      <c r="H11" s="6"/>
      <c r="I11" s="6"/>
      <c r="J11" s="6"/>
      <c r="K11" s="6"/>
    </row>
    <row r="12" spans="1:11">
      <c r="A12" s="115"/>
      <c r="B12" s="116" t="s">
        <v>111</v>
      </c>
      <c r="C12" s="111"/>
      <c r="D12" s="113" t="s">
        <v>112</v>
      </c>
      <c r="E12" s="113" t="s">
        <v>108</v>
      </c>
      <c r="F12" s="114">
        <v>91300000</v>
      </c>
      <c r="G12" s="6"/>
      <c r="H12" s="6"/>
      <c r="I12" s="6"/>
      <c r="J12" s="6"/>
      <c r="K12" s="6"/>
    </row>
    <row r="13" spans="1:11" ht="15.75" thickBot="1">
      <c r="A13" s="117"/>
      <c r="B13" s="118" t="s">
        <v>113</v>
      </c>
      <c r="C13" s="119"/>
      <c r="D13" s="120" t="s">
        <v>114</v>
      </c>
      <c r="E13" s="120" t="s">
        <v>108</v>
      </c>
      <c r="F13" s="121">
        <v>97900000</v>
      </c>
      <c r="G13" s="6"/>
      <c r="H13" s="6"/>
      <c r="I13" s="6"/>
      <c r="J13" s="6"/>
      <c r="K13" s="6"/>
    </row>
    <row r="14" spans="1:11" ht="15.75" thickBot="1">
      <c r="A14" s="122"/>
      <c r="B14" s="123"/>
      <c r="C14" s="124"/>
      <c r="D14" s="124"/>
      <c r="E14" s="124"/>
      <c r="F14" s="125"/>
      <c r="G14" s="6"/>
      <c r="H14" s="6"/>
      <c r="I14" s="6"/>
      <c r="J14" s="6"/>
      <c r="K14" s="6"/>
    </row>
    <row r="15" spans="1:11">
      <c r="A15" s="126" t="s">
        <v>115</v>
      </c>
      <c r="B15" s="127" t="s">
        <v>116</v>
      </c>
      <c r="C15" s="112">
        <v>2026</v>
      </c>
      <c r="D15" s="128" t="s">
        <v>117</v>
      </c>
      <c r="E15" s="113" t="s">
        <v>107</v>
      </c>
      <c r="F15" s="114">
        <v>83950000</v>
      </c>
      <c r="G15" s="6"/>
      <c r="H15" s="6"/>
      <c r="I15" s="6"/>
      <c r="J15" s="6"/>
      <c r="K15" s="6"/>
    </row>
    <row r="16" spans="1:11">
      <c r="A16" s="126"/>
      <c r="B16" s="129"/>
      <c r="C16" s="112"/>
      <c r="D16" s="130"/>
      <c r="E16" s="113" t="s">
        <v>107</v>
      </c>
      <c r="F16" s="114">
        <v>86850000</v>
      </c>
      <c r="G16" s="6"/>
      <c r="H16" s="6"/>
      <c r="I16" s="6"/>
      <c r="J16" s="6"/>
      <c r="K16" s="6"/>
    </row>
    <row r="17" spans="1:11">
      <c r="A17" s="126"/>
      <c r="B17" s="131" t="s">
        <v>118</v>
      </c>
      <c r="C17" s="112"/>
      <c r="D17" s="113" t="s">
        <v>119</v>
      </c>
      <c r="E17" s="113" t="s">
        <v>107</v>
      </c>
      <c r="F17" s="114">
        <v>87800000</v>
      </c>
      <c r="G17" s="6"/>
      <c r="H17" s="6"/>
      <c r="I17" s="6"/>
      <c r="J17" s="6"/>
      <c r="K17" s="6"/>
    </row>
    <row r="18" spans="1:11" ht="15.75" thickBot="1">
      <c r="A18" s="126"/>
      <c r="B18" s="131" t="s">
        <v>120</v>
      </c>
      <c r="C18" s="112"/>
      <c r="D18" s="113" t="s">
        <v>121</v>
      </c>
      <c r="E18" s="113" t="s">
        <v>108</v>
      </c>
      <c r="F18" s="114">
        <v>92500000</v>
      </c>
      <c r="G18" s="6"/>
      <c r="H18" s="6"/>
      <c r="I18" s="6"/>
      <c r="J18" s="6"/>
      <c r="K18" s="6"/>
    </row>
    <row r="19" spans="1:11" ht="15.75" thickBot="1">
      <c r="A19" s="122"/>
      <c r="B19" s="123"/>
      <c r="C19" s="124"/>
      <c r="D19" s="124"/>
      <c r="E19" s="124"/>
      <c r="F19" s="125"/>
      <c r="G19" s="6"/>
      <c r="H19" s="6"/>
      <c r="I19" s="6"/>
      <c r="J19" s="6"/>
      <c r="K19" s="6"/>
    </row>
    <row r="20" spans="1:11">
      <c r="A20" s="126" t="s">
        <v>122</v>
      </c>
      <c r="B20" s="132" t="s">
        <v>123</v>
      </c>
      <c r="C20" s="112">
        <v>2026</v>
      </c>
      <c r="D20" s="128" t="s">
        <v>124</v>
      </c>
      <c r="E20" s="113" t="s">
        <v>107</v>
      </c>
      <c r="F20" s="114">
        <v>114350000</v>
      </c>
      <c r="G20" s="6"/>
      <c r="H20" s="6"/>
      <c r="I20" s="6"/>
      <c r="J20" s="6"/>
      <c r="K20" s="6"/>
    </row>
    <row r="21" spans="1:11">
      <c r="A21" s="126"/>
      <c r="B21" s="132"/>
      <c r="C21" s="112"/>
      <c r="D21" s="130"/>
      <c r="E21" s="113" t="s">
        <v>107</v>
      </c>
      <c r="F21" s="114">
        <v>117500000</v>
      </c>
      <c r="G21" s="6"/>
      <c r="H21" s="6"/>
      <c r="I21" s="6"/>
      <c r="J21" s="6"/>
      <c r="K21" s="6"/>
    </row>
    <row r="22" spans="1:11">
      <c r="A22" s="126"/>
      <c r="B22" s="133" t="s">
        <v>125</v>
      </c>
      <c r="C22" s="112"/>
      <c r="D22" s="113" t="s">
        <v>126</v>
      </c>
      <c r="E22" s="113" t="s">
        <v>107</v>
      </c>
      <c r="F22" s="114">
        <v>130750000</v>
      </c>
      <c r="G22" s="6"/>
      <c r="H22" s="6"/>
      <c r="I22" s="6"/>
      <c r="J22" s="6"/>
      <c r="K22" s="6"/>
    </row>
    <row r="23" spans="1:11" ht="15.75" thickBot="1">
      <c r="A23" s="126"/>
      <c r="B23" s="131" t="s">
        <v>127</v>
      </c>
      <c r="C23" s="112"/>
      <c r="D23" s="113" t="s">
        <v>128</v>
      </c>
      <c r="E23" s="113" t="s">
        <v>107</v>
      </c>
      <c r="F23" s="114">
        <v>131350000</v>
      </c>
      <c r="G23" s="6"/>
      <c r="H23" s="6"/>
      <c r="I23" s="6"/>
      <c r="J23" s="6"/>
      <c r="K23" s="6"/>
    </row>
    <row r="24" spans="1:11" ht="15.75" thickBot="1">
      <c r="A24" s="122"/>
      <c r="B24" s="123"/>
      <c r="C24" s="124"/>
      <c r="D24" s="124"/>
      <c r="E24" s="124"/>
      <c r="F24" s="125"/>
      <c r="G24" s="6"/>
      <c r="H24" s="6"/>
      <c r="I24" s="6"/>
      <c r="J24" s="6"/>
      <c r="K24" s="6"/>
    </row>
    <row r="25" spans="1:11">
      <c r="A25" s="134" t="s">
        <v>129</v>
      </c>
      <c r="B25" s="132" t="s">
        <v>130</v>
      </c>
      <c r="C25" s="135">
        <v>2026</v>
      </c>
      <c r="D25" s="136" t="s">
        <v>131</v>
      </c>
      <c r="E25" s="137" t="s">
        <v>107</v>
      </c>
      <c r="F25" s="138">
        <v>112600000</v>
      </c>
      <c r="G25" s="6"/>
      <c r="H25" s="6"/>
      <c r="I25" s="6"/>
      <c r="J25" s="6"/>
      <c r="K25" s="6"/>
    </row>
    <row r="26" spans="1:11">
      <c r="A26" s="134"/>
      <c r="B26" s="132"/>
      <c r="C26" s="135"/>
      <c r="D26" s="136"/>
      <c r="E26" s="137" t="s">
        <v>108</v>
      </c>
      <c r="F26" s="138">
        <v>116050000</v>
      </c>
      <c r="G26" s="6"/>
      <c r="H26" s="6"/>
      <c r="I26" s="6"/>
      <c r="J26" s="6"/>
      <c r="K26" s="6"/>
    </row>
    <row r="27" spans="1:11">
      <c r="A27" s="134"/>
      <c r="B27" s="132" t="s">
        <v>132</v>
      </c>
      <c r="C27" s="135"/>
      <c r="D27" s="136" t="s">
        <v>133</v>
      </c>
      <c r="E27" s="137" t="s">
        <v>107</v>
      </c>
      <c r="F27" s="138">
        <v>119350000</v>
      </c>
      <c r="G27" s="6"/>
      <c r="H27" s="6"/>
      <c r="I27" s="6"/>
      <c r="J27" s="6"/>
      <c r="K27" s="6"/>
    </row>
    <row r="28" spans="1:11">
      <c r="A28" s="134"/>
      <c r="B28" s="132"/>
      <c r="C28" s="135"/>
      <c r="D28" s="136"/>
      <c r="E28" s="137" t="s">
        <v>108</v>
      </c>
      <c r="F28" s="138">
        <v>122800000</v>
      </c>
      <c r="G28" s="6"/>
      <c r="H28" s="6"/>
      <c r="I28" s="6"/>
      <c r="J28" s="6"/>
      <c r="K28" s="6"/>
    </row>
    <row r="29" spans="1:11">
      <c r="A29" s="134"/>
      <c r="B29" s="139" t="s">
        <v>134</v>
      </c>
      <c r="C29" s="135"/>
      <c r="D29" s="137" t="s">
        <v>135</v>
      </c>
      <c r="E29" s="137" t="s">
        <v>108</v>
      </c>
      <c r="F29" s="138">
        <v>131300000</v>
      </c>
      <c r="G29" s="6"/>
      <c r="H29" s="6"/>
      <c r="I29" s="6"/>
      <c r="J29" s="6"/>
      <c r="K29" s="6"/>
    </row>
    <row r="30" spans="1:11">
      <c r="A30" s="134"/>
      <c r="B30" s="139" t="s">
        <v>136</v>
      </c>
      <c r="C30" s="135"/>
      <c r="D30" s="137" t="s">
        <v>137</v>
      </c>
      <c r="E30" s="137" t="s">
        <v>108</v>
      </c>
      <c r="F30" s="138">
        <v>141900000</v>
      </c>
      <c r="G30" s="6"/>
      <c r="H30" s="6"/>
      <c r="I30" s="6"/>
      <c r="J30" s="6"/>
      <c r="K30" s="6"/>
    </row>
    <row r="31" spans="1:11" ht="15.75" thickBot="1">
      <c r="A31" s="134"/>
      <c r="B31" s="139" t="s">
        <v>138</v>
      </c>
      <c r="C31" s="135"/>
      <c r="D31" s="137" t="s">
        <v>139</v>
      </c>
      <c r="E31" s="137" t="s">
        <v>108</v>
      </c>
      <c r="F31" s="138">
        <v>150900000</v>
      </c>
      <c r="G31" s="6"/>
      <c r="H31" s="6"/>
      <c r="I31" s="6"/>
      <c r="J31" s="6"/>
      <c r="K31" s="6"/>
    </row>
    <row r="32" spans="1:11" ht="15.75" thickBot="1">
      <c r="A32" s="140"/>
      <c r="B32" s="141"/>
      <c r="C32" s="142"/>
      <c r="D32" s="142"/>
      <c r="E32" s="142"/>
      <c r="F32" s="143"/>
      <c r="G32" s="6"/>
      <c r="H32" s="6"/>
      <c r="I32" s="6"/>
      <c r="J32" s="6"/>
      <c r="K32" s="6"/>
    </row>
    <row r="33" spans="1:11">
      <c r="A33" s="144" t="s">
        <v>140</v>
      </c>
      <c r="B33" s="145" t="s">
        <v>141</v>
      </c>
      <c r="C33" s="146">
        <v>2026</v>
      </c>
      <c r="D33" s="147" t="s">
        <v>142</v>
      </c>
      <c r="E33" s="148" t="s">
        <v>107</v>
      </c>
      <c r="F33" s="149">
        <v>140200000</v>
      </c>
      <c r="G33" s="6"/>
      <c r="H33" s="6"/>
      <c r="I33" s="6"/>
      <c r="J33" s="6"/>
      <c r="K33" s="6"/>
    </row>
    <row r="34" spans="1:11">
      <c r="A34" s="134"/>
      <c r="B34" s="132"/>
      <c r="C34" s="112"/>
      <c r="D34" s="136"/>
      <c r="E34" s="137" t="s">
        <v>108</v>
      </c>
      <c r="F34" s="138">
        <v>143650000</v>
      </c>
      <c r="G34" s="6"/>
      <c r="H34" s="6"/>
      <c r="I34" s="6"/>
      <c r="J34" s="6"/>
      <c r="K34" s="6"/>
    </row>
    <row r="35" spans="1:11">
      <c r="A35" s="134"/>
      <c r="B35" s="150" t="s">
        <v>143</v>
      </c>
      <c r="C35" s="112"/>
      <c r="D35" s="137" t="s">
        <v>144</v>
      </c>
      <c r="E35" s="137" t="s">
        <v>108</v>
      </c>
      <c r="F35" s="138">
        <v>149600000</v>
      </c>
      <c r="G35" s="6"/>
      <c r="H35" s="6"/>
      <c r="I35" s="6"/>
      <c r="J35" s="6"/>
      <c r="K35" s="6"/>
    </row>
    <row r="36" spans="1:11">
      <c r="A36" s="134"/>
      <c r="B36" s="150" t="s">
        <v>145</v>
      </c>
      <c r="C36" s="112"/>
      <c r="D36" s="137" t="s">
        <v>146</v>
      </c>
      <c r="E36" s="137" t="s">
        <v>108</v>
      </c>
      <c r="F36" s="138">
        <v>159600000</v>
      </c>
      <c r="G36" s="6"/>
      <c r="H36" s="6"/>
      <c r="I36" s="6"/>
      <c r="J36" s="6"/>
      <c r="K36" s="6"/>
    </row>
    <row r="37" spans="1:11" ht="15.75" thickBot="1">
      <c r="A37" s="151"/>
      <c r="B37" s="152" t="s">
        <v>147</v>
      </c>
      <c r="C37" s="153"/>
      <c r="D37" s="120" t="s">
        <v>148</v>
      </c>
      <c r="E37" s="120" t="s">
        <v>108</v>
      </c>
      <c r="F37" s="121">
        <v>166300000</v>
      </c>
      <c r="G37" s="6"/>
      <c r="H37" s="6"/>
      <c r="I37" s="6"/>
      <c r="J37" s="6"/>
      <c r="K37" s="6"/>
    </row>
    <row r="38" spans="1:11" ht="15.75" thickBot="1">
      <c r="A38" s="122"/>
      <c r="B38" s="141"/>
      <c r="C38" s="142"/>
      <c r="D38" s="142"/>
      <c r="E38" s="142"/>
      <c r="F38" s="143"/>
      <c r="G38" s="6"/>
      <c r="H38" s="6"/>
      <c r="I38" s="6"/>
      <c r="J38" s="6"/>
      <c r="K38" s="6"/>
    </row>
    <row r="39" spans="1:11">
      <c r="A39" s="154" t="s">
        <v>149</v>
      </c>
      <c r="B39" s="155" t="s">
        <v>150</v>
      </c>
      <c r="C39" s="156">
        <v>2026</v>
      </c>
      <c r="D39" s="157" t="s">
        <v>151</v>
      </c>
      <c r="E39" s="157" t="s">
        <v>108</v>
      </c>
      <c r="F39" s="158">
        <v>165850000</v>
      </c>
      <c r="G39" s="6"/>
      <c r="H39" s="6"/>
      <c r="I39" s="6"/>
      <c r="J39" s="6"/>
      <c r="K39" s="6"/>
    </row>
    <row r="40" spans="1:11">
      <c r="A40" s="154"/>
      <c r="B40" s="116" t="s">
        <v>152</v>
      </c>
      <c r="C40" s="159"/>
      <c r="D40" s="113" t="s">
        <v>153</v>
      </c>
      <c r="E40" s="113" t="s">
        <v>108</v>
      </c>
      <c r="F40" s="114">
        <v>176550000</v>
      </c>
      <c r="G40" s="6"/>
      <c r="H40" s="6"/>
      <c r="I40" s="6"/>
      <c r="J40" s="6"/>
      <c r="K40" s="6"/>
    </row>
    <row r="41" spans="1:11" ht="15.75" thickBot="1">
      <c r="A41" s="154"/>
      <c r="B41" s="160" t="s">
        <v>154</v>
      </c>
      <c r="C41" s="161"/>
      <c r="D41" s="162" t="s">
        <v>155</v>
      </c>
      <c r="E41" s="162" t="s">
        <v>108</v>
      </c>
      <c r="F41" s="163">
        <v>189550000</v>
      </c>
      <c r="G41" s="6"/>
      <c r="H41" s="6"/>
      <c r="I41" s="6"/>
      <c r="J41" s="6"/>
      <c r="K41" s="6"/>
    </row>
    <row r="42" spans="1:11" ht="15.75" thickBot="1">
      <c r="A42" s="122"/>
      <c r="B42" s="123"/>
      <c r="C42" s="124"/>
      <c r="D42" s="124"/>
      <c r="E42" s="124"/>
      <c r="F42" s="125"/>
      <c r="G42" s="6"/>
      <c r="H42" s="6"/>
      <c r="I42" s="6"/>
      <c r="J42" s="6"/>
      <c r="K42" s="6"/>
    </row>
    <row r="43" spans="1:11" ht="15.75" thickBot="1">
      <c r="A43" s="164" t="s">
        <v>156</v>
      </c>
      <c r="B43" s="131" t="s">
        <v>157</v>
      </c>
      <c r="C43" s="113">
        <v>2026</v>
      </c>
      <c r="D43" s="113" t="s">
        <v>158</v>
      </c>
      <c r="E43" s="113" t="s">
        <v>108</v>
      </c>
      <c r="F43" s="114">
        <v>230050000</v>
      </c>
      <c r="G43" s="6"/>
      <c r="H43" s="6"/>
      <c r="I43" s="6"/>
      <c r="J43" s="6"/>
      <c r="K43" s="6"/>
    </row>
    <row r="44" spans="1:11" ht="15.75" thickBot="1">
      <c r="A44" s="122"/>
      <c r="B44" s="123"/>
      <c r="C44" s="124"/>
      <c r="D44" s="124"/>
      <c r="E44" s="124"/>
      <c r="F44" s="125"/>
      <c r="G44" s="6"/>
      <c r="H44" s="6"/>
      <c r="I44" s="6"/>
      <c r="J44" s="6"/>
      <c r="K44" s="6"/>
    </row>
    <row r="45" spans="1:11" ht="15.75" thickBot="1">
      <c r="A45" s="164" t="s">
        <v>159</v>
      </c>
      <c r="B45" s="131" t="s">
        <v>160</v>
      </c>
      <c r="C45" s="113">
        <v>2026</v>
      </c>
      <c r="D45" s="113" t="s">
        <v>161</v>
      </c>
      <c r="E45" s="113" t="s">
        <v>108</v>
      </c>
      <c r="F45" s="114">
        <v>262050000</v>
      </c>
      <c r="G45" s="6"/>
      <c r="H45" s="6"/>
      <c r="I45" s="6"/>
      <c r="J45" s="6"/>
      <c r="K45" s="6"/>
    </row>
    <row r="46" spans="1:11" ht="15.75" thickBot="1">
      <c r="A46" s="122"/>
      <c r="B46" s="123"/>
      <c r="C46" s="124"/>
      <c r="D46" s="124"/>
      <c r="E46" s="124"/>
      <c r="F46" s="125"/>
      <c r="G46" s="6"/>
      <c r="H46" s="6"/>
      <c r="I46" s="6"/>
      <c r="J46" s="6"/>
      <c r="K46" s="6"/>
    </row>
    <row r="47" spans="1:11" ht="15.75" thickBot="1">
      <c r="A47" s="165" t="s">
        <v>162</v>
      </c>
      <c r="B47" s="166" t="s">
        <v>163</v>
      </c>
      <c r="C47" s="162">
        <v>2026</v>
      </c>
      <c r="D47" s="162" t="s">
        <v>164</v>
      </c>
      <c r="E47" s="162" t="s">
        <v>165</v>
      </c>
      <c r="F47" s="163">
        <v>182650000</v>
      </c>
      <c r="G47" s="6"/>
      <c r="H47" s="6"/>
      <c r="I47" s="6"/>
      <c r="J47" s="6"/>
      <c r="K47" s="6"/>
    </row>
  </sheetData>
  <mergeCells count="25">
    <mergeCell ref="A6:F7"/>
    <mergeCell ref="A33:A37"/>
    <mergeCell ref="B33:B34"/>
    <mergeCell ref="C33:C37"/>
    <mergeCell ref="D33:D34"/>
    <mergeCell ref="A39:A41"/>
    <mergeCell ref="C39:C41"/>
    <mergeCell ref="A20:A23"/>
    <mergeCell ref="B20:B21"/>
    <mergeCell ref="C20:C23"/>
    <mergeCell ref="D20:D21"/>
    <mergeCell ref="A25:A31"/>
    <mergeCell ref="B25:B26"/>
    <mergeCell ref="C25:C31"/>
    <mergeCell ref="D25:D26"/>
    <mergeCell ref="B27:B28"/>
    <mergeCell ref="D27:D28"/>
    <mergeCell ref="A9:A13"/>
    <mergeCell ref="B9:B10"/>
    <mergeCell ref="C9:C13"/>
    <mergeCell ref="D9:D10"/>
    <mergeCell ref="A15:A18"/>
    <mergeCell ref="B15:B16"/>
    <mergeCell ref="C15:C18"/>
    <mergeCell ref="D15:D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D69E-ABCD-44C7-8FA0-51C20BC0760E}">
  <dimension ref="A1:AF23"/>
  <sheetViews>
    <sheetView workbookViewId="0">
      <selection activeCell="B6" sqref="B6:G7"/>
    </sheetView>
  </sheetViews>
  <sheetFormatPr baseColWidth="10" defaultRowHeight="15"/>
  <cols>
    <col min="1" max="1" width="15.7109375" customWidth="1"/>
    <col min="3" max="3" width="34.7109375" customWidth="1"/>
    <col min="4" max="4" width="19.28515625" customWidth="1"/>
    <col min="5" max="6" width="15" bestFit="1" customWidth="1"/>
    <col min="7" max="7" width="24.7109375" customWidth="1"/>
    <col min="8" max="8" width="15" bestFit="1" customWidth="1"/>
    <col min="9" max="32" width="11.42578125" style="6"/>
  </cols>
  <sheetData>
    <row r="1" spans="1:8" s="6" customFormat="1"/>
    <row r="2" spans="1:8" s="6" customFormat="1"/>
    <row r="3" spans="1:8" s="6" customFormat="1"/>
    <row r="4" spans="1:8" s="6" customFormat="1">
      <c r="A4" s="225"/>
      <c r="B4" s="225"/>
      <c r="C4" s="225"/>
      <c r="D4" s="225"/>
      <c r="E4" s="225"/>
      <c r="F4" s="225"/>
      <c r="G4" s="225"/>
      <c r="H4" s="225"/>
    </row>
    <row r="5" spans="1:8" s="6" customFormat="1">
      <c r="A5" s="226" t="s">
        <v>193</v>
      </c>
      <c r="B5" s="225"/>
      <c r="C5" s="225"/>
      <c r="D5" s="225"/>
      <c r="E5" s="225"/>
      <c r="F5" s="225"/>
      <c r="G5" s="225"/>
      <c r="H5" s="225"/>
    </row>
    <row r="6" spans="1:8" s="6" customFormat="1">
      <c r="A6" s="225"/>
      <c r="B6" s="7" t="s">
        <v>41</v>
      </c>
      <c r="C6" s="7"/>
      <c r="D6" s="7"/>
      <c r="E6" s="7"/>
      <c r="F6" s="7"/>
      <c r="G6" s="7"/>
      <c r="H6" s="227"/>
    </row>
    <row r="7" spans="1:8" s="6" customFormat="1" ht="15.75" thickBot="1">
      <c r="A7" s="228"/>
      <c r="B7" s="36"/>
      <c r="C7" s="36"/>
      <c r="D7" s="36"/>
      <c r="E7" s="36"/>
      <c r="F7" s="36"/>
      <c r="G7" s="36"/>
      <c r="H7" s="228"/>
    </row>
    <row r="8" spans="1:8" ht="15.75" thickBot="1">
      <c r="A8" s="170"/>
      <c r="B8" s="171"/>
      <c r="C8" s="172"/>
      <c r="D8" s="170" t="s">
        <v>166</v>
      </c>
      <c r="E8" s="171"/>
      <c r="F8" s="171"/>
      <c r="G8" s="171"/>
      <c r="H8" s="172"/>
    </row>
    <row r="9" spans="1:8" ht="51.75" thickBot="1">
      <c r="A9" s="173" t="s">
        <v>167</v>
      </c>
      <c r="B9" s="174" t="s">
        <v>168</v>
      </c>
      <c r="C9" s="173" t="s">
        <v>169</v>
      </c>
      <c r="D9" s="174" t="s">
        <v>170</v>
      </c>
      <c r="E9" s="173" t="s">
        <v>171</v>
      </c>
      <c r="F9" s="173" t="s">
        <v>172</v>
      </c>
      <c r="G9" s="175" t="s">
        <v>173</v>
      </c>
      <c r="H9" s="176" t="s">
        <v>174</v>
      </c>
    </row>
    <row r="10" spans="1:8" ht="26.25" thickBot="1">
      <c r="A10" s="182">
        <v>2025</v>
      </c>
      <c r="B10" s="183" t="s">
        <v>177</v>
      </c>
      <c r="C10" s="168" t="s">
        <v>178</v>
      </c>
      <c r="D10" s="184">
        <v>106990000</v>
      </c>
      <c r="E10" s="185">
        <v>7500000</v>
      </c>
      <c r="F10" s="186">
        <v>8500000</v>
      </c>
      <c r="G10" s="187">
        <v>90990000</v>
      </c>
      <c r="H10" s="222"/>
    </row>
    <row r="11" spans="1:8" ht="15.75" thickBot="1">
      <c r="A11" s="191"/>
      <c r="B11" s="192"/>
      <c r="C11" s="192"/>
      <c r="D11" s="193"/>
      <c r="E11" s="193"/>
      <c r="F11" s="190"/>
      <c r="G11" s="190"/>
      <c r="H11" s="194"/>
    </row>
    <row r="12" spans="1:8">
      <c r="A12" s="195">
        <v>2026</v>
      </c>
      <c r="B12" s="196" t="s">
        <v>179</v>
      </c>
      <c r="C12" s="167" t="s">
        <v>175</v>
      </c>
      <c r="D12" s="177">
        <v>72250000</v>
      </c>
      <c r="E12" s="178">
        <v>3260000</v>
      </c>
      <c r="F12" s="197">
        <v>4000000</v>
      </c>
      <c r="G12" s="198">
        <v>64990000</v>
      </c>
      <c r="H12" s="179">
        <v>0</v>
      </c>
    </row>
    <row r="13" spans="1:8" ht="15.75" thickBot="1">
      <c r="A13" s="199"/>
      <c r="B13" s="200"/>
      <c r="C13" s="180" t="s">
        <v>176</v>
      </c>
      <c r="D13" s="201">
        <v>81490000</v>
      </c>
      <c r="E13" s="181">
        <v>2000000</v>
      </c>
      <c r="F13" s="202">
        <v>2000000</v>
      </c>
      <c r="G13" s="203">
        <v>77490000</v>
      </c>
      <c r="H13" s="204" t="s">
        <v>180</v>
      </c>
    </row>
    <row r="14" spans="1:8">
      <c r="A14" s="199"/>
      <c r="B14" s="205" t="s">
        <v>177</v>
      </c>
      <c r="C14" s="167" t="s">
        <v>181</v>
      </c>
      <c r="D14" s="177">
        <v>88990000</v>
      </c>
      <c r="E14" s="178">
        <v>3500000</v>
      </c>
      <c r="F14" s="197">
        <v>6500000</v>
      </c>
      <c r="G14" s="198">
        <v>78990000</v>
      </c>
      <c r="H14" s="179"/>
    </row>
    <row r="15" spans="1:8">
      <c r="A15" s="199"/>
      <c r="B15" s="206"/>
      <c r="C15" s="207" t="s">
        <v>182</v>
      </c>
      <c r="D15" s="201">
        <v>91990000</v>
      </c>
      <c r="E15" s="208">
        <v>3500000</v>
      </c>
      <c r="F15" s="202">
        <v>5500000</v>
      </c>
      <c r="G15" s="203">
        <v>82990000</v>
      </c>
      <c r="H15" s="204"/>
    </row>
    <row r="16" spans="1:8">
      <c r="A16" s="199"/>
      <c r="B16" s="206"/>
      <c r="C16" s="207" t="s">
        <v>178</v>
      </c>
      <c r="D16" s="201">
        <v>106990000</v>
      </c>
      <c r="E16" s="208">
        <v>6500000</v>
      </c>
      <c r="F16" s="202">
        <v>8500000</v>
      </c>
      <c r="G16" s="203">
        <v>91990000</v>
      </c>
      <c r="H16" s="209"/>
    </row>
    <row r="17" spans="1:8" ht="15.75" thickBot="1">
      <c r="A17" s="199"/>
      <c r="B17" s="210"/>
      <c r="C17" s="168" t="s">
        <v>183</v>
      </c>
      <c r="D17" s="184">
        <v>114990000</v>
      </c>
      <c r="E17" s="185">
        <v>4500000</v>
      </c>
      <c r="F17" s="186">
        <v>7500000</v>
      </c>
      <c r="G17" s="211">
        <v>102990000</v>
      </c>
      <c r="H17" s="188"/>
    </row>
    <row r="18" spans="1:8">
      <c r="A18" s="199"/>
      <c r="B18" s="205" t="s">
        <v>184</v>
      </c>
      <c r="C18" s="167" t="s">
        <v>185</v>
      </c>
      <c r="D18" s="177">
        <v>80990000</v>
      </c>
      <c r="E18" s="178">
        <v>3000000</v>
      </c>
      <c r="F18" s="197">
        <v>6000000</v>
      </c>
      <c r="G18" s="198">
        <v>71990000</v>
      </c>
      <c r="H18" s="179" t="s">
        <v>186</v>
      </c>
    </row>
    <row r="19" spans="1:8">
      <c r="A19" s="199"/>
      <c r="B19" s="206"/>
      <c r="C19" s="180" t="s">
        <v>187</v>
      </c>
      <c r="D19" s="201">
        <v>82990000</v>
      </c>
      <c r="E19" s="181">
        <v>1000000</v>
      </c>
      <c r="F19" s="202">
        <v>5000000</v>
      </c>
      <c r="G19" s="203">
        <v>76990000</v>
      </c>
      <c r="H19" s="209" t="s">
        <v>186</v>
      </c>
    </row>
    <row r="20" spans="1:8" ht="15.75" thickBot="1">
      <c r="A20" s="212"/>
      <c r="B20" s="210"/>
      <c r="C20" s="168" t="s">
        <v>188</v>
      </c>
      <c r="D20" s="184">
        <v>95990000</v>
      </c>
      <c r="E20" s="185">
        <v>1000000</v>
      </c>
      <c r="F20" s="186">
        <v>5000000</v>
      </c>
      <c r="G20" s="213">
        <v>89990000</v>
      </c>
      <c r="H20" s="188" t="s">
        <v>186</v>
      </c>
    </row>
    <row r="21" spans="1:8" ht="6" customHeight="1" thickBot="1">
      <c r="A21" s="214"/>
      <c r="B21" s="169"/>
      <c r="C21" s="169"/>
      <c r="D21" s="169"/>
      <c r="E21" s="169"/>
      <c r="F21" s="169"/>
      <c r="G21" s="215"/>
      <c r="H21" s="216"/>
    </row>
    <row r="22" spans="1:8" ht="39" thickBot="1">
      <c r="A22" s="217" t="s">
        <v>189</v>
      </c>
      <c r="B22" s="218" t="s">
        <v>190</v>
      </c>
      <c r="C22" s="189" t="s">
        <v>181</v>
      </c>
      <c r="D22" s="219">
        <v>82398148.148148149</v>
      </c>
      <c r="E22" s="220">
        <v>3500000</v>
      </c>
      <c r="F22" s="221">
        <v>6500000</v>
      </c>
      <c r="G22" s="222">
        <v>72398148.148148149</v>
      </c>
      <c r="H22" s="223"/>
    </row>
    <row r="23" spans="1:8" ht="15.75" thickBot="1">
      <c r="A23" s="224"/>
      <c r="B23" s="218" t="s">
        <v>191</v>
      </c>
      <c r="C23" s="189" t="s">
        <v>192</v>
      </c>
      <c r="D23" s="219">
        <v>103990000</v>
      </c>
      <c r="E23" s="220">
        <v>0</v>
      </c>
      <c r="F23" s="221">
        <v>1500000</v>
      </c>
      <c r="G23" s="222">
        <v>102490000</v>
      </c>
      <c r="H23" s="223"/>
    </row>
  </sheetData>
  <mergeCells count="7">
    <mergeCell ref="A8:C8"/>
    <mergeCell ref="D8:H8"/>
    <mergeCell ref="A12:A20"/>
    <mergeCell ref="B12:B13"/>
    <mergeCell ref="B14:B17"/>
    <mergeCell ref="B18:B20"/>
    <mergeCell ref="B6: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0243-0D6D-4CF8-AF21-7D5A38FD886F}">
  <dimension ref="A1:O47"/>
  <sheetViews>
    <sheetView workbookViewId="0">
      <selection activeCell="G7" sqref="G7"/>
    </sheetView>
  </sheetViews>
  <sheetFormatPr baseColWidth="10" defaultRowHeight="15"/>
  <cols>
    <col min="1" max="1" width="31.28515625" customWidth="1"/>
    <col min="2" max="2" width="16.28515625" customWidth="1"/>
    <col min="3" max="3" width="14.5703125" customWidth="1"/>
    <col min="4" max="4" width="19.85546875" customWidth="1"/>
    <col min="5" max="5" width="16.85546875" customWidth="1"/>
    <col min="6" max="15" width="11.42578125" style="6"/>
  </cols>
  <sheetData>
    <row r="1" spans="1:11" s="242" customFormat="1" ht="15" customHeight="1">
      <c r="A1" s="241"/>
      <c r="B1" s="241"/>
      <c r="C1" s="241"/>
      <c r="D1" s="241"/>
      <c r="E1" s="241"/>
    </row>
    <row r="2" spans="1:11" s="242" customFormat="1" ht="15" customHeight="1">
      <c r="A2" s="241"/>
      <c r="B2" s="241"/>
      <c r="C2" s="241"/>
      <c r="D2" s="241"/>
      <c r="E2" s="241"/>
    </row>
    <row r="3" spans="1:11" s="242" customFormat="1" ht="15" customHeight="1">
      <c r="A3" s="241"/>
      <c r="B3" s="241"/>
      <c r="C3" s="241"/>
      <c r="D3" s="241"/>
      <c r="E3" s="241"/>
    </row>
    <row r="4" spans="1:11" s="242" customFormat="1" ht="15" customHeight="1">
      <c r="A4" s="243" t="s">
        <v>194</v>
      </c>
      <c r="B4" s="243"/>
      <c r="C4" s="243"/>
      <c r="D4" s="243"/>
      <c r="E4" s="243"/>
    </row>
    <row r="5" spans="1:11" s="242" customFormat="1" ht="15" customHeight="1">
      <c r="A5" s="243"/>
      <c r="B5" s="243"/>
      <c r="C5" s="243"/>
      <c r="D5" s="243"/>
      <c r="E5" s="243"/>
    </row>
    <row r="6" spans="1:11">
      <c r="A6" s="238" t="s">
        <v>195</v>
      </c>
      <c r="B6" s="239" t="s">
        <v>196</v>
      </c>
      <c r="C6" s="239" t="s">
        <v>197</v>
      </c>
      <c r="D6" s="239" t="s">
        <v>198</v>
      </c>
      <c r="E6" s="240" t="s">
        <v>199</v>
      </c>
    </row>
    <row r="7" spans="1:11">
      <c r="A7" s="229" t="s">
        <v>200</v>
      </c>
      <c r="B7" s="230">
        <v>68990000</v>
      </c>
      <c r="C7" s="230"/>
      <c r="D7" s="230">
        <f>B7</f>
        <v>68990000</v>
      </c>
      <c r="E7" s="231" t="s">
        <v>201</v>
      </c>
    </row>
    <row r="8" spans="1:11">
      <c r="A8" s="229" t="s">
        <v>202</v>
      </c>
      <c r="B8" s="230">
        <v>75990000</v>
      </c>
      <c r="C8" s="230"/>
      <c r="D8" s="230">
        <f>B8</f>
        <v>75990000</v>
      </c>
      <c r="E8" s="231" t="s">
        <v>201</v>
      </c>
    </row>
    <row r="9" spans="1:11">
      <c r="A9" s="229" t="s">
        <v>203</v>
      </c>
      <c r="B9" s="230">
        <v>82990000</v>
      </c>
      <c r="C9" s="230"/>
      <c r="D9" s="230">
        <f>B9</f>
        <v>82990000</v>
      </c>
      <c r="E9" s="231" t="s">
        <v>201</v>
      </c>
    </row>
    <row r="10" spans="1:11">
      <c r="A10" s="229" t="s">
        <v>204</v>
      </c>
      <c r="B10" s="230">
        <v>74990000</v>
      </c>
      <c r="C10" s="230">
        <v>4000000</v>
      </c>
      <c r="D10" s="230">
        <f>B10-C10</f>
        <v>70990000</v>
      </c>
      <c r="E10" s="231" t="s">
        <v>186</v>
      </c>
    </row>
    <row r="11" spans="1:11">
      <c r="A11" s="232" t="s">
        <v>205</v>
      </c>
      <c r="B11" s="230">
        <v>81990000</v>
      </c>
      <c r="C11" s="230">
        <v>4000000</v>
      </c>
      <c r="D11" s="230">
        <f>B11-C11</f>
        <v>77990000</v>
      </c>
      <c r="E11" s="231" t="s">
        <v>186</v>
      </c>
    </row>
    <row r="12" spans="1:11">
      <c r="A12" s="232" t="s">
        <v>206</v>
      </c>
      <c r="B12" s="230">
        <v>84990000</v>
      </c>
      <c r="C12" s="230">
        <v>4000000</v>
      </c>
      <c r="D12" s="230">
        <f>B12-C12</f>
        <v>80990000</v>
      </c>
      <c r="E12" s="231" t="s">
        <v>186</v>
      </c>
    </row>
    <row r="13" spans="1:11">
      <c r="A13" s="232" t="s">
        <v>207</v>
      </c>
      <c r="B13" s="230">
        <v>91990000</v>
      </c>
      <c r="C13" s="230">
        <v>4000000</v>
      </c>
      <c r="D13" s="230">
        <f>B13-C13</f>
        <v>87990000</v>
      </c>
      <c r="E13" s="231" t="s">
        <v>186</v>
      </c>
    </row>
    <row r="14" spans="1:11">
      <c r="A14" s="229" t="s">
        <v>208</v>
      </c>
      <c r="B14" s="230">
        <v>81990000</v>
      </c>
      <c r="C14" s="230"/>
      <c r="D14" s="230">
        <v>81990000</v>
      </c>
      <c r="E14" s="231" t="s">
        <v>209</v>
      </c>
    </row>
    <row r="15" spans="1:11">
      <c r="A15" s="229" t="s">
        <v>210</v>
      </c>
      <c r="B15" s="230">
        <v>85990000</v>
      </c>
      <c r="C15" s="230"/>
      <c r="D15" s="230">
        <v>85990000</v>
      </c>
      <c r="E15" s="231" t="s">
        <v>209</v>
      </c>
      <c r="K15" s="237"/>
    </row>
    <row r="16" spans="1:11">
      <c r="A16" s="229" t="s">
        <v>211</v>
      </c>
      <c r="B16" s="230">
        <v>116990000</v>
      </c>
      <c r="C16" s="230">
        <v>4000000</v>
      </c>
      <c r="D16" s="230">
        <f t="shared" ref="D16:D26" si="0">B16-C16</f>
        <v>112990000</v>
      </c>
      <c r="E16" s="231" t="s">
        <v>209</v>
      </c>
    </row>
    <row r="17" spans="1:5">
      <c r="A17" s="229" t="s">
        <v>212</v>
      </c>
      <c r="B17" s="230">
        <v>125990000</v>
      </c>
      <c r="C17" s="230">
        <v>7000000</v>
      </c>
      <c r="D17" s="230">
        <f t="shared" si="0"/>
        <v>118990000</v>
      </c>
      <c r="E17" s="231" t="s">
        <v>209</v>
      </c>
    </row>
    <row r="18" spans="1:5">
      <c r="A18" s="232" t="s">
        <v>213</v>
      </c>
      <c r="B18" s="230">
        <v>128990000</v>
      </c>
      <c r="C18" s="230">
        <v>2000000</v>
      </c>
      <c r="D18" s="230">
        <f t="shared" si="0"/>
        <v>126990000</v>
      </c>
      <c r="E18" s="231" t="s">
        <v>209</v>
      </c>
    </row>
    <row r="19" spans="1:5">
      <c r="A19" s="232" t="s">
        <v>214</v>
      </c>
      <c r="B19" s="230">
        <v>134990000</v>
      </c>
      <c r="C19" s="230">
        <v>5000000</v>
      </c>
      <c r="D19" s="230">
        <f t="shared" si="0"/>
        <v>129990000</v>
      </c>
      <c r="E19" s="231" t="s">
        <v>209</v>
      </c>
    </row>
    <row r="20" spans="1:5">
      <c r="A20" s="229" t="s">
        <v>215</v>
      </c>
      <c r="B20" s="230">
        <v>125990000</v>
      </c>
      <c r="C20" s="230">
        <v>10000000</v>
      </c>
      <c r="D20" s="230">
        <f t="shared" si="0"/>
        <v>115990000</v>
      </c>
      <c r="E20" s="231" t="s">
        <v>216</v>
      </c>
    </row>
    <row r="21" spans="1:5">
      <c r="A21" s="229" t="s">
        <v>217</v>
      </c>
      <c r="B21" s="230">
        <v>132990000</v>
      </c>
      <c r="C21" s="230">
        <v>10000000</v>
      </c>
      <c r="D21" s="230">
        <f t="shared" si="0"/>
        <v>122990000</v>
      </c>
      <c r="E21" s="231" t="s">
        <v>216</v>
      </c>
    </row>
    <row r="22" spans="1:5">
      <c r="A22" s="229" t="s">
        <v>218</v>
      </c>
      <c r="B22" s="230">
        <v>110990000</v>
      </c>
      <c r="C22" s="230">
        <v>8000000</v>
      </c>
      <c r="D22" s="230">
        <f t="shared" si="0"/>
        <v>102990000</v>
      </c>
      <c r="E22" s="231" t="s">
        <v>219</v>
      </c>
    </row>
    <row r="23" spans="1:5">
      <c r="A23" s="232" t="s">
        <v>220</v>
      </c>
      <c r="B23" s="230">
        <v>116990000</v>
      </c>
      <c r="C23" s="230">
        <v>8000000</v>
      </c>
      <c r="D23" s="230">
        <f t="shared" si="0"/>
        <v>108990000</v>
      </c>
      <c r="E23" s="231" t="s">
        <v>216</v>
      </c>
    </row>
    <row r="24" spans="1:5">
      <c r="A24" s="229" t="s">
        <v>221</v>
      </c>
      <c r="B24" s="230">
        <v>130990000</v>
      </c>
      <c r="C24" s="230">
        <v>11000000</v>
      </c>
      <c r="D24" s="230">
        <f t="shared" si="0"/>
        <v>119990000</v>
      </c>
      <c r="E24" s="231" t="s">
        <v>216</v>
      </c>
    </row>
    <row r="25" spans="1:5">
      <c r="A25" s="229" t="s">
        <v>222</v>
      </c>
      <c r="B25" s="230">
        <v>135990000</v>
      </c>
      <c r="C25" s="230">
        <v>11000000</v>
      </c>
      <c r="D25" s="230">
        <f t="shared" si="0"/>
        <v>124990000</v>
      </c>
      <c r="E25" s="231" t="s">
        <v>216</v>
      </c>
    </row>
    <row r="26" spans="1:5" ht="15.75" thickBot="1">
      <c r="A26" s="234" t="s">
        <v>223</v>
      </c>
      <c r="B26" s="235">
        <v>146990000</v>
      </c>
      <c r="C26" s="235">
        <v>8000000</v>
      </c>
      <c r="D26" s="235">
        <f t="shared" si="0"/>
        <v>138990000</v>
      </c>
      <c r="E26" s="236" t="s">
        <v>216</v>
      </c>
    </row>
    <row r="27" spans="1:5" s="6" customFormat="1"/>
    <row r="28" spans="1:5" s="6" customFormat="1"/>
    <row r="29" spans="1:5" s="6" customFormat="1"/>
    <row r="30" spans="1:5" s="6" customFormat="1"/>
    <row r="31" spans="1:5" s="6" customFormat="1"/>
    <row r="32" spans="1:5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</sheetData>
  <mergeCells count="1">
    <mergeCell ref="A4: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B0CE-11DB-406F-8F78-D992966946B8}">
  <dimension ref="A1:V15"/>
  <sheetViews>
    <sheetView workbookViewId="0">
      <selection activeCell="A5" sqref="A5:C6"/>
    </sheetView>
  </sheetViews>
  <sheetFormatPr baseColWidth="10" defaultRowHeight="15"/>
  <cols>
    <col min="1" max="1" width="29.5703125" customWidth="1"/>
    <col min="2" max="2" width="21.85546875" customWidth="1"/>
    <col min="3" max="3" width="20.85546875" customWidth="1"/>
    <col min="4" max="22" width="11.42578125" style="6"/>
  </cols>
  <sheetData>
    <row r="1" spans="1:7" s="6" customFormat="1"/>
    <row r="2" spans="1:7" s="6" customFormat="1"/>
    <row r="3" spans="1:7" s="6" customFormat="1"/>
    <row r="4" spans="1:7" s="6" customFormat="1"/>
    <row r="5" spans="1:7" s="6" customFormat="1" ht="15" customHeight="1">
      <c r="A5" s="7" t="s">
        <v>41</v>
      </c>
      <c r="B5" s="7"/>
      <c r="C5" s="7"/>
      <c r="D5" s="254"/>
      <c r="E5" s="254"/>
      <c r="F5" s="254"/>
      <c r="G5" s="242"/>
    </row>
    <row r="6" spans="1:7" s="6" customFormat="1" ht="15.75" customHeight="1" thickBot="1">
      <c r="A6" s="36"/>
      <c r="B6" s="36"/>
      <c r="C6" s="36"/>
      <c r="D6" s="254"/>
      <c r="E6" s="254"/>
      <c r="F6" s="254"/>
      <c r="G6" s="242"/>
    </row>
    <row r="7" spans="1:7">
      <c r="A7" s="244" t="s">
        <v>39</v>
      </c>
      <c r="B7" s="245" t="s">
        <v>224</v>
      </c>
      <c r="C7" s="253" t="s">
        <v>225</v>
      </c>
      <c r="D7" s="242"/>
      <c r="E7" s="242"/>
      <c r="F7" s="242"/>
      <c r="G7" s="242"/>
    </row>
    <row r="8" spans="1:7">
      <c r="A8" s="246" t="s">
        <v>226</v>
      </c>
      <c r="B8" s="247">
        <v>99990000</v>
      </c>
      <c r="C8" s="248">
        <v>2000000</v>
      </c>
    </row>
    <row r="9" spans="1:7">
      <c r="A9" s="246" t="s">
        <v>227</v>
      </c>
      <c r="B9" s="249">
        <v>121990000</v>
      </c>
      <c r="C9" s="248">
        <v>2000000</v>
      </c>
    </row>
    <row r="10" spans="1:7">
      <c r="A10" s="246" t="s">
        <v>228</v>
      </c>
      <c r="B10" s="247">
        <v>124990000</v>
      </c>
      <c r="C10" s="248">
        <v>2000000</v>
      </c>
    </row>
    <row r="11" spans="1:7">
      <c r="A11" s="246" t="s">
        <v>229</v>
      </c>
      <c r="B11" s="249">
        <v>169990000</v>
      </c>
      <c r="C11" s="248">
        <v>3000000</v>
      </c>
    </row>
    <row r="12" spans="1:7">
      <c r="A12" s="246" t="s">
        <v>230</v>
      </c>
      <c r="B12" s="247">
        <v>199990000</v>
      </c>
      <c r="C12" s="248">
        <v>3000000</v>
      </c>
    </row>
    <row r="13" spans="1:7">
      <c r="A13" s="246" t="s">
        <v>231</v>
      </c>
      <c r="B13" s="249">
        <v>154990000</v>
      </c>
      <c r="C13" s="248">
        <v>3000000</v>
      </c>
    </row>
    <row r="14" spans="1:7">
      <c r="A14" s="246" t="s">
        <v>232</v>
      </c>
      <c r="B14" s="247">
        <v>119990000</v>
      </c>
      <c r="C14" s="248">
        <v>2000000</v>
      </c>
    </row>
    <row r="15" spans="1:7" ht="15.75" thickBot="1">
      <c r="A15" s="250" t="s">
        <v>233</v>
      </c>
      <c r="B15" s="251">
        <v>139990000</v>
      </c>
      <c r="C15" s="252">
        <v>2000000</v>
      </c>
    </row>
  </sheetData>
  <mergeCells count="1">
    <mergeCell ref="A5:C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07BF6-AACB-4EE4-8C95-AB13268D8E4A}">
  <dimension ref="A1:K49"/>
  <sheetViews>
    <sheetView zoomScale="68" zoomScaleNormal="68" workbookViewId="0">
      <selection activeCell="A3" sqref="A3:K3"/>
    </sheetView>
  </sheetViews>
  <sheetFormatPr baseColWidth="10" defaultColWidth="18.28515625" defaultRowHeight="15"/>
  <cols>
    <col min="1" max="1" width="35" style="233" customWidth="1"/>
    <col min="2" max="10" width="18.28515625" style="233"/>
    <col min="11" max="11" width="67.28515625" style="233" customWidth="1"/>
    <col min="12" max="16384" width="18.28515625" style="233"/>
  </cols>
  <sheetData>
    <row r="1" spans="1:11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7"/>
    </row>
    <row r="2" spans="1:11">
      <c r="A2" s="258"/>
      <c r="B2" s="237"/>
      <c r="C2" s="237"/>
      <c r="D2" s="237"/>
      <c r="E2" s="237"/>
      <c r="F2" s="237"/>
      <c r="G2" s="237"/>
      <c r="H2" s="237"/>
      <c r="I2" s="237"/>
      <c r="J2" s="237"/>
      <c r="K2" s="259"/>
    </row>
    <row r="3" spans="1:11" ht="24">
      <c r="A3" s="260" t="s">
        <v>234</v>
      </c>
      <c r="B3" s="7"/>
      <c r="C3" s="7"/>
      <c r="D3" s="7"/>
      <c r="E3" s="7"/>
      <c r="F3" s="7"/>
      <c r="G3" s="7"/>
      <c r="H3" s="7"/>
      <c r="I3" s="7"/>
      <c r="J3" s="7"/>
      <c r="K3" s="261"/>
    </row>
    <row r="4" spans="1:11">
      <c r="A4" s="258"/>
      <c r="B4" s="237"/>
      <c r="C4" s="262"/>
      <c r="D4" s="262"/>
      <c r="E4" s="262"/>
      <c r="F4" s="262"/>
      <c r="G4" s="262"/>
      <c r="H4" s="262"/>
      <c r="I4" s="262"/>
      <c r="J4" s="262"/>
      <c r="K4" s="263"/>
    </row>
    <row r="5" spans="1:11" ht="15.75" thickBot="1">
      <c r="A5" s="258"/>
      <c r="B5" s="237"/>
      <c r="C5" s="237"/>
      <c r="D5" s="237"/>
      <c r="E5" s="237"/>
      <c r="F5" s="237"/>
      <c r="G5" s="237"/>
      <c r="H5" s="237"/>
      <c r="I5" s="237"/>
      <c r="J5" s="237"/>
      <c r="K5" s="259"/>
    </row>
    <row r="6" spans="1:11" ht="64.5" thickBot="1">
      <c r="A6" s="264" t="s">
        <v>235</v>
      </c>
      <c r="B6" s="264" t="s">
        <v>236</v>
      </c>
      <c r="C6" s="264" t="s">
        <v>167</v>
      </c>
      <c r="D6" s="264" t="s">
        <v>237</v>
      </c>
      <c r="E6" s="265" t="s">
        <v>238</v>
      </c>
      <c r="F6" s="265" t="s">
        <v>239</v>
      </c>
      <c r="G6" s="265" t="s">
        <v>240</v>
      </c>
      <c r="H6" s="266" t="s">
        <v>241</v>
      </c>
      <c r="I6" s="266" t="s">
        <v>242</v>
      </c>
      <c r="J6" s="266" t="s">
        <v>243</v>
      </c>
      <c r="K6" s="266" t="s">
        <v>244</v>
      </c>
    </row>
    <row r="7" spans="1:11">
      <c r="A7" s="267" t="s">
        <v>245</v>
      </c>
      <c r="B7" s="268" t="s">
        <v>246</v>
      </c>
      <c r="C7" s="268">
        <v>2025</v>
      </c>
      <c r="D7" s="269">
        <v>279990000</v>
      </c>
      <c r="E7" s="270"/>
      <c r="F7" s="270"/>
      <c r="G7" s="270"/>
      <c r="H7" s="271">
        <f>+D7-E7-G7</f>
        <v>279990000</v>
      </c>
      <c r="I7" s="271"/>
      <c r="J7" s="271"/>
      <c r="K7" s="272" t="s">
        <v>247</v>
      </c>
    </row>
    <row r="8" spans="1:11">
      <c r="A8" s="267" t="s">
        <v>248</v>
      </c>
      <c r="B8" s="268"/>
      <c r="C8" s="268">
        <v>2025</v>
      </c>
      <c r="D8" s="271">
        <v>309990000</v>
      </c>
      <c r="E8" s="270"/>
      <c r="F8" s="270"/>
      <c r="G8" s="270"/>
      <c r="H8" s="271">
        <v>309990000</v>
      </c>
      <c r="I8" s="271"/>
      <c r="J8" s="271"/>
      <c r="K8" s="272" t="s">
        <v>247</v>
      </c>
    </row>
    <row r="9" spans="1:11">
      <c r="A9" s="273" t="s">
        <v>249</v>
      </c>
      <c r="B9" s="274" t="s">
        <v>250</v>
      </c>
      <c r="C9" s="274">
        <v>2025</v>
      </c>
      <c r="D9" s="275">
        <v>154990000</v>
      </c>
      <c r="E9" s="276"/>
      <c r="F9" s="276"/>
      <c r="G9" s="276"/>
      <c r="H9" s="277">
        <v>154990000</v>
      </c>
      <c r="I9" s="277">
        <v>15000000</v>
      </c>
      <c r="J9" s="277">
        <v>15000000</v>
      </c>
      <c r="K9" s="272" t="s">
        <v>251</v>
      </c>
    </row>
    <row r="10" spans="1:11">
      <c r="A10" s="273" t="s">
        <v>252</v>
      </c>
      <c r="B10" s="274" t="s">
        <v>253</v>
      </c>
      <c r="C10" s="274">
        <v>2025</v>
      </c>
      <c r="D10" s="275">
        <v>179990000</v>
      </c>
      <c r="E10" s="276"/>
      <c r="F10" s="276"/>
      <c r="G10" s="276"/>
      <c r="H10" s="277">
        <v>179990000</v>
      </c>
      <c r="I10" s="277">
        <v>15000000</v>
      </c>
      <c r="J10" s="277">
        <v>15000000</v>
      </c>
      <c r="K10" s="272" t="s">
        <v>254</v>
      </c>
    </row>
    <row r="11" spans="1:11">
      <c r="A11" s="273" t="s">
        <v>255</v>
      </c>
      <c r="B11" s="274" t="s">
        <v>256</v>
      </c>
      <c r="C11" s="274">
        <v>2025</v>
      </c>
      <c r="D11" s="275">
        <v>209990000</v>
      </c>
      <c r="E11" s="272"/>
      <c r="F11" s="272"/>
      <c r="G11" s="272"/>
      <c r="H11" s="277">
        <f t="shared" ref="H11:H15" si="0">+D11-E11-G11</f>
        <v>209990000</v>
      </c>
      <c r="I11" s="277">
        <v>15000000</v>
      </c>
      <c r="J11" s="277">
        <v>15000000</v>
      </c>
      <c r="K11" s="272" t="s">
        <v>257</v>
      </c>
    </row>
    <row r="12" spans="1:11" s="278" customFormat="1" ht="12.75">
      <c r="A12" s="273" t="s">
        <v>258</v>
      </c>
      <c r="B12" s="274" t="s">
        <v>259</v>
      </c>
      <c r="C12" s="274">
        <v>2025</v>
      </c>
      <c r="D12" s="275">
        <v>166990000</v>
      </c>
      <c r="E12" s="272"/>
      <c r="F12" s="272"/>
      <c r="G12" s="272"/>
      <c r="H12" s="277">
        <f t="shared" si="0"/>
        <v>166990000</v>
      </c>
      <c r="I12" s="277">
        <v>10000000</v>
      </c>
      <c r="J12" s="277">
        <v>10000000</v>
      </c>
      <c r="K12" s="272" t="s">
        <v>254</v>
      </c>
    </row>
    <row r="13" spans="1:11">
      <c r="A13" s="273" t="s">
        <v>260</v>
      </c>
      <c r="B13" s="274" t="s">
        <v>261</v>
      </c>
      <c r="C13" s="274">
        <v>2025</v>
      </c>
      <c r="D13" s="275">
        <v>178990000</v>
      </c>
      <c r="E13" s="272"/>
      <c r="F13" s="272"/>
      <c r="G13" s="272"/>
      <c r="H13" s="277">
        <f t="shared" si="0"/>
        <v>178990000</v>
      </c>
      <c r="I13" s="277"/>
      <c r="J13" s="277"/>
      <c r="K13" s="272" t="s">
        <v>262</v>
      </c>
    </row>
    <row r="14" spans="1:11">
      <c r="A14" s="273" t="s">
        <v>263</v>
      </c>
      <c r="B14" s="274" t="s">
        <v>264</v>
      </c>
      <c r="C14" s="274">
        <v>2025</v>
      </c>
      <c r="D14" s="275">
        <v>329990000</v>
      </c>
      <c r="E14" s="279"/>
      <c r="F14" s="272"/>
      <c r="G14" s="272"/>
      <c r="H14" s="277">
        <f t="shared" si="0"/>
        <v>329990000</v>
      </c>
      <c r="I14" s="277"/>
      <c r="J14" s="277"/>
      <c r="K14" s="272" t="s">
        <v>257</v>
      </c>
    </row>
    <row r="15" spans="1:11">
      <c r="A15" s="273" t="s">
        <v>265</v>
      </c>
      <c r="B15" s="274" t="s">
        <v>266</v>
      </c>
      <c r="C15" s="274">
        <v>2025</v>
      </c>
      <c r="D15" s="275">
        <v>229990000</v>
      </c>
      <c r="E15" s="272">
        <v>10000000</v>
      </c>
      <c r="F15" s="276"/>
      <c r="G15" s="276"/>
      <c r="H15" s="277">
        <f t="shared" si="0"/>
        <v>219990000</v>
      </c>
      <c r="I15" s="277"/>
      <c r="J15" s="277"/>
      <c r="K15" s="272" t="s">
        <v>247</v>
      </c>
    </row>
    <row r="16" spans="1:11">
      <c r="A16" s="273" t="s">
        <v>267</v>
      </c>
      <c r="B16" s="274" t="s">
        <v>268</v>
      </c>
      <c r="C16" s="274">
        <v>2025</v>
      </c>
      <c r="D16" s="275">
        <v>259990000</v>
      </c>
      <c r="E16" s="276"/>
      <c r="F16" s="276"/>
      <c r="G16" s="276"/>
      <c r="H16" s="277">
        <v>259990000</v>
      </c>
      <c r="I16" s="277"/>
      <c r="J16" s="277"/>
      <c r="K16" s="272" t="s">
        <v>257</v>
      </c>
    </row>
    <row r="17" spans="1:11">
      <c r="A17" s="273" t="s">
        <v>269</v>
      </c>
      <c r="B17" s="274" t="s">
        <v>270</v>
      </c>
      <c r="C17" s="274">
        <v>2025</v>
      </c>
      <c r="D17" s="275">
        <v>279990000</v>
      </c>
      <c r="E17" s="276"/>
      <c r="F17" s="276"/>
      <c r="G17" s="276"/>
      <c r="H17" s="277">
        <v>279990000</v>
      </c>
      <c r="I17" s="277"/>
      <c r="J17" s="277"/>
      <c r="K17" s="272" t="s">
        <v>257</v>
      </c>
    </row>
    <row r="18" spans="1:11">
      <c r="A18" s="273" t="s">
        <v>271</v>
      </c>
      <c r="B18" s="274" t="s">
        <v>272</v>
      </c>
      <c r="C18" s="274">
        <v>2024</v>
      </c>
      <c r="D18" s="275">
        <v>344990000</v>
      </c>
      <c r="E18" s="272">
        <v>20000000</v>
      </c>
      <c r="F18" s="272"/>
      <c r="G18" s="272"/>
      <c r="H18" s="277">
        <f t="shared" ref="H18:H19" si="1">+D18-E18-G18</f>
        <v>324990000</v>
      </c>
      <c r="I18" s="277"/>
      <c r="J18" s="277"/>
      <c r="K18" s="272" t="s">
        <v>257</v>
      </c>
    </row>
    <row r="19" spans="1:11">
      <c r="A19" s="273" t="s">
        <v>273</v>
      </c>
      <c r="B19" s="274" t="s">
        <v>274</v>
      </c>
      <c r="C19" s="274">
        <v>2025</v>
      </c>
      <c r="D19" s="275">
        <v>344990000</v>
      </c>
      <c r="E19" s="272"/>
      <c r="F19" s="272"/>
      <c r="G19" s="272"/>
      <c r="H19" s="277">
        <f t="shared" si="1"/>
        <v>344990000</v>
      </c>
      <c r="I19" s="277"/>
      <c r="J19" s="277"/>
      <c r="K19" s="272" t="s">
        <v>247</v>
      </c>
    </row>
    <row r="20" spans="1:11">
      <c r="A20" s="273" t="s">
        <v>275</v>
      </c>
      <c r="B20" s="280" t="s">
        <v>276</v>
      </c>
      <c r="C20" s="274">
        <v>2025</v>
      </c>
      <c r="D20" s="275">
        <v>166990000</v>
      </c>
      <c r="E20" s="272"/>
      <c r="F20" s="272"/>
      <c r="G20" s="272"/>
      <c r="H20" s="275">
        <v>166990000</v>
      </c>
      <c r="I20" s="277"/>
      <c r="J20" s="277"/>
      <c r="K20" s="272" t="s">
        <v>277</v>
      </c>
    </row>
    <row r="21" spans="1:11">
      <c r="A21" s="273" t="s">
        <v>278</v>
      </c>
      <c r="B21" s="280" t="s">
        <v>279</v>
      </c>
      <c r="C21" s="274">
        <v>2025</v>
      </c>
      <c r="D21" s="275">
        <v>191990000</v>
      </c>
      <c r="E21" s="272"/>
      <c r="F21" s="272"/>
      <c r="G21" s="272"/>
      <c r="H21" s="275">
        <v>191990000</v>
      </c>
      <c r="I21" s="277"/>
      <c r="J21" s="277"/>
      <c r="K21" s="272" t="s">
        <v>280</v>
      </c>
    </row>
    <row r="22" spans="1:11">
      <c r="A22" s="281" t="s">
        <v>281</v>
      </c>
      <c r="B22" s="280" t="s">
        <v>282</v>
      </c>
      <c r="C22" s="274">
        <v>2025</v>
      </c>
      <c r="D22" s="275">
        <v>149990000</v>
      </c>
      <c r="E22" s="272"/>
      <c r="F22" s="272"/>
      <c r="G22" s="272"/>
      <c r="H22" s="275">
        <v>149990000</v>
      </c>
      <c r="I22" s="277"/>
      <c r="J22" s="277"/>
      <c r="K22" s="272" t="s">
        <v>283</v>
      </c>
    </row>
    <row r="23" spans="1:11">
      <c r="A23" s="281" t="s">
        <v>284</v>
      </c>
      <c r="B23" s="280" t="s">
        <v>285</v>
      </c>
      <c r="C23" s="274">
        <v>2025</v>
      </c>
      <c r="D23" s="275">
        <v>171990000</v>
      </c>
      <c r="E23" s="272"/>
      <c r="F23" s="272"/>
      <c r="G23" s="272"/>
      <c r="H23" s="275">
        <v>171990000</v>
      </c>
      <c r="I23" s="277"/>
      <c r="J23" s="277"/>
      <c r="K23" s="272" t="s">
        <v>280</v>
      </c>
    </row>
    <row r="24" spans="1:11">
      <c r="A24" s="273" t="s">
        <v>286</v>
      </c>
      <c r="B24" s="274" t="s">
        <v>287</v>
      </c>
      <c r="C24" s="274">
        <v>2026</v>
      </c>
      <c r="D24" s="275">
        <v>195990000</v>
      </c>
      <c r="E24" s="272"/>
      <c r="F24" s="272"/>
      <c r="G24" s="272"/>
      <c r="H24" s="277">
        <f t="shared" ref="H24" si="2">+D24-E24-G24</f>
        <v>195990000</v>
      </c>
      <c r="I24" s="277"/>
      <c r="J24" s="277"/>
      <c r="K24" s="272" t="s">
        <v>288</v>
      </c>
    </row>
    <row r="25" spans="1:11">
      <c r="A25" s="273" t="s">
        <v>289</v>
      </c>
      <c r="B25" s="274" t="s">
        <v>290</v>
      </c>
      <c r="C25" s="274">
        <v>2026</v>
      </c>
      <c r="D25" s="275">
        <v>200990000</v>
      </c>
      <c r="E25" s="272"/>
      <c r="F25" s="272"/>
      <c r="G25" s="272"/>
      <c r="H25" s="277">
        <f>+D25-E25-G25-F25</f>
        <v>200990000</v>
      </c>
      <c r="I25" s="282"/>
      <c r="J25" s="277"/>
      <c r="K25" s="272" t="s">
        <v>288</v>
      </c>
    </row>
    <row r="26" spans="1:11">
      <c r="A26" s="273" t="s">
        <v>291</v>
      </c>
      <c r="B26" s="283" t="s">
        <v>292</v>
      </c>
      <c r="C26" s="274">
        <v>2025</v>
      </c>
      <c r="D26" s="275">
        <v>269990000</v>
      </c>
      <c r="E26" s="272"/>
      <c r="F26" s="272"/>
      <c r="G26" s="272"/>
      <c r="H26" s="277">
        <f t="shared" ref="H26" si="3">+D26-E26-G26</f>
        <v>269990000</v>
      </c>
      <c r="I26" s="284">
        <v>20000000</v>
      </c>
      <c r="J26" s="277"/>
      <c r="K26" s="272" t="s">
        <v>293</v>
      </c>
    </row>
    <row r="27" spans="1:11">
      <c r="A27" s="273" t="s">
        <v>294</v>
      </c>
      <c r="B27" s="274" t="s">
        <v>295</v>
      </c>
      <c r="C27" s="274">
        <v>2026</v>
      </c>
      <c r="D27" s="275">
        <v>233990000</v>
      </c>
      <c r="E27" s="272"/>
      <c r="F27" s="272"/>
      <c r="G27" s="272"/>
      <c r="H27" s="277">
        <v>233990000</v>
      </c>
      <c r="I27" s="284">
        <v>20000000</v>
      </c>
      <c r="J27" s="277"/>
      <c r="K27" s="272" t="s">
        <v>296</v>
      </c>
    </row>
    <row r="28" spans="1:11">
      <c r="A28" s="273" t="s">
        <v>297</v>
      </c>
      <c r="B28" s="280" t="s">
        <v>298</v>
      </c>
      <c r="C28" s="274">
        <v>2026</v>
      </c>
      <c r="D28" s="275">
        <v>243990000</v>
      </c>
      <c r="E28" s="272"/>
      <c r="F28" s="272"/>
      <c r="G28" s="272"/>
      <c r="H28" s="275">
        <v>243990000</v>
      </c>
      <c r="I28" s="284">
        <v>20000000</v>
      </c>
      <c r="J28" s="277"/>
      <c r="K28" s="272" t="s">
        <v>293</v>
      </c>
    </row>
    <row r="29" spans="1:11">
      <c r="A29" s="273" t="s">
        <v>291</v>
      </c>
      <c r="B29" s="274" t="s">
        <v>299</v>
      </c>
      <c r="C29" s="274">
        <v>2026</v>
      </c>
      <c r="D29" s="275">
        <v>274990000</v>
      </c>
      <c r="E29" s="272"/>
      <c r="F29" s="272"/>
      <c r="G29" s="272"/>
      <c r="H29" s="277">
        <v>274990000</v>
      </c>
      <c r="I29" s="284">
        <v>20000000</v>
      </c>
      <c r="J29" s="277"/>
      <c r="K29" s="272" t="s">
        <v>293</v>
      </c>
    </row>
    <row r="30" spans="1:11">
      <c r="A30" s="273" t="s">
        <v>300</v>
      </c>
      <c r="B30" s="274" t="s">
        <v>301</v>
      </c>
      <c r="C30" s="274">
        <v>2024</v>
      </c>
      <c r="D30" s="285">
        <v>319990000</v>
      </c>
      <c r="E30" s="286">
        <v>10000000</v>
      </c>
      <c r="F30" s="273"/>
      <c r="G30" s="273"/>
      <c r="H30" s="285">
        <v>309990000</v>
      </c>
      <c r="I30" s="284">
        <v>10000000</v>
      </c>
      <c r="J30" s="287"/>
      <c r="K30" s="272" t="s">
        <v>302</v>
      </c>
    </row>
    <row r="31" spans="1:11" hidden="1">
      <c r="A31" s="273" t="s">
        <v>303</v>
      </c>
      <c r="B31" s="274" t="s">
        <v>304</v>
      </c>
      <c r="C31" s="274">
        <v>2023</v>
      </c>
      <c r="D31" s="275">
        <v>360990000</v>
      </c>
      <c r="E31" s="272"/>
      <c r="F31" s="272"/>
      <c r="G31" s="272"/>
      <c r="H31" s="277">
        <f t="shared" ref="H31:H33" si="4">+D31-E31-G31</f>
        <v>360990000</v>
      </c>
      <c r="I31" s="277"/>
      <c r="J31" s="277"/>
      <c r="K31" s="272" t="s">
        <v>305</v>
      </c>
    </row>
    <row r="32" spans="1:11">
      <c r="A32" s="273" t="s">
        <v>306</v>
      </c>
      <c r="B32" s="274" t="s">
        <v>307</v>
      </c>
      <c r="C32" s="274">
        <v>2025</v>
      </c>
      <c r="D32" s="275">
        <v>299990000</v>
      </c>
      <c r="E32" s="272"/>
      <c r="F32" s="272"/>
      <c r="G32" s="272"/>
      <c r="H32" s="277">
        <f t="shared" si="4"/>
        <v>299990000</v>
      </c>
      <c r="I32" s="277">
        <v>20000000</v>
      </c>
      <c r="J32" s="277"/>
      <c r="K32" s="272" t="s">
        <v>247</v>
      </c>
    </row>
    <row r="33" spans="1:11">
      <c r="A33" s="273" t="s">
        <v>308</v>
      </c>
      <c r="B33" s="274" t="s">
        <v>309</v>
      </c>
      <c r="C33" s="274">
        <v>2025</v>
      </c>
      <c r="D33" s="275">
        <v>339990000</v>
      </c>
      <c r="E33" s="272"/>
      <c r="F33" s="272"/>
      <c r="G33" s="272"/>
      <c r="H33" s="277">
        <f t="shared" si="4"/>
        <v>339990000</v>
      </c>
      <c r="I33" s="277"/>
      <c r="J33" s="277"/>
      <c r="K33" s="272" t="s">
        <v>247</v>
      </c>
    </row>
    <row r="34" spans="1:11">
      <c r="A34" s="273" t="s">
        <v>310</v>
      </c>
      <c r="B34" s="280" t="s">
        <v>311</v>
      </c>
      <c r="C34" s="274">
        <v>2025</v>
      </c>
      <c r="D34" s="275">
        <v>442990000</v>
      </c>
      <c r="E34" s="272"/>
      <c r="F34" s="272"/>
      <c r="G34" s="272"/>
      <c r="H34" s="275">
        <v>442990000</v>
      </c>
      <c r="I34" s="277"/>
      <c r="J34" s="277"/>
      <c r="K34" s="272" t="s">
        <v>312</v>
      </c>
    </row>
    <row r="35" spans="1:11">
      <c r="A35" s="281" t="s">
        <v>313</v>
      </c>
      <c r="B35" s="274" t="s">
        <v>314</v>
      </c>
      <c r="C35" s="274">
        <v>2024</v>
      </c>
      <c r="D35" s="275">
        <v>260900000</v>
      </c>
      <c r="E35" s="272"/>
      <c r="F35" s="272"/>
      <c r="G35" s="272"/>
      <c r="H35" s="277">
        <v>255900000</v>
      </c>
      <c r="I35" s="277"/>
      <c r="J35" s="277"/>
      <c r="K35" s="272"/>
    </row>
    <row r="36" spans="1:11">
      <c r="A36" s="281" t="s">
        <v>315</v>
      </c>
      <c r="B36" s="274" t="s">
        <v>316</v>
      </c>
      <c r="C36" s="274">
        <v>2024</v>
      </c>
      <c r="D36" s="275">
        <v>274900000</v>
      </c>
      <c r="E36" s="272"/>
      <c r="F36" s="272"/>
      <c r="G36" s="272"/>
      <c r="H36" s="277">
        <v>260900000</v>
      </c>
      <c r="I36" s="277"/>
      <c r="J36" s="277"/>
      <c r="K36" s="272"/>
    </row>
    <row r="37" spans="1:11">
      <c r="A37" s="281" t="s">
        <v>317</v>
      </c>
      <c r="B37" s="274" t="s">
        <v>318</v>
      </c>
      <c r="C37" s="274">
        <v>2026</v>
      </c>
      <c r="D37" s="275">
        <v>274900000</v>
      </c>
      <c r="E37" s="272"/>
      <c r="F37" s="272"/>
      <c r="G37" s="272"/>
      <c r="H37" s="277">
        <f t="shared" ref="H37:H38" si="5">+D37-E37-G37</f>
        <v>274900000</v>
      </c>
      <c r="I37" s="277"/>
      <c r="J37" s="277"/>
      <c r="K37" s="272"/>
    </row>
    <row r="38" spans="1:11">
      <c r="A38" s="281" t="s">
        <v>319</v>
      </c>
      <c r="B38" s="274" t="s">
        <v>320</v>
      </c>
      <c r="C38" s="274">
        <v>2026</v>
      </c>
      <c r="D38" s="275">
        <v>267990000</v>
      </c>
      <c r="E38" s="272"/>
      <c r="F38" s="272"/>
      <c r="G38" s="272"/>
      <c r="H38" s="277">
        <f t="shared" si="5"/>
        <v>267990000</v>
      </c>
      <c r="I38" s="277"/>
      <c r="J38" s="277"/>
      <c r="K38" s="272"/>
    </row>
    <row r="39" spans="1:11">
      <c r="B39" s="288"/>
    </row>
    <row r="40" spans="1:11">
      <c r="B40" s="288"/>
    </row>
    <row r="41" spans="1:11">
      <c r="B41" s="288"/>
    </row>
    <row r="42" spans="1:11">
      <c r="B42" s="288"/>
    </row>
    <row r="43" spans="1:11">
      <c r="B43" s="288"/>
    </row>
    <row r="46" spans="1:11">
      <c r="B46" s="288"/>
    </row>
    <row r="47" spans="1:11">
      <c r="B47" s="288"/>
    </row>
    <row r="48" spans="1:11">
      <c r="B48" s="288"/>
    </row>
    <row r="49" spans="2:2">
      <c r="B49" s="288"/>
    </row>
  </sheetData>
  <mergeCells count="2">
    <mergeCell ref="A3:K3"/>
    <mergeCell ref="C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MERCEDES BENZ</vt:lpstr>
      <vt:lpstr>SEAT</vt:lpstr>
      <vt:lpstr>CUPRA</vt:lpstr>
      <vt:lpstr>VOLKSWAGEN</vt:lpstr>
      <vt:lpstr>MAZDA</vt:lpstr>
      <vt:lpstr>CITROEN</vt:lpstr>
      <vt:lpstr>SUZUKI</vt:lpstr>
      <vt:lpstr>CHERY</vt:lpstr>
      <vt:lpstr>FORD</vt:lpstr>
      <vt:lpstr>KIA</vt:lpstr>
      <vt:lpstr>MB VANS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Cruz Roa</dc:creator>
  <cp:lastModifiedBy>Diego Fernando Cruz Roa</cp:lastModifiedBy>
  <dcterms:created xsi:type="dcterms:W3CDTF">2025-08-06T01:33:50Z</dcterms:created>
  <dcterms:modified xsi:type="dcterms:W3CDTF">2025-08-08T04:05:51Z</dcterms:modified>
</cp:coreProperties>
</file>